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730" windowHeight="11700" activeTab="0"/>
  </bookViews>
  <sheets>
    <sheet name="1. Asmeņserveru komplekti" sheetId="1" r:id="rId1"/>
    <sheet name="2. Asmeņserveri" sheetId="2" r:id="rId2"/>
    <sheet name="3.Pap. komponentes asmeņserv." sheetId="3" r:id="rId3"/>
    <sheet name="4.Pakalpojumi asmeņserveriem" sheetId="4" r:id="rId4"/>
    <sheet name="5.Datu glabātuves" sheetId="5" r:id="rId5"/>
    <sheet name="6.Pap. komponentes datu glab. " sheetId="6" r:id="rId6"/>
    <sheet name="7.Pakalpojumi datu glab." sheetId="7" r:id="rId7"/>
    <sheet name="8.HPC" sheetId="8" r:id="rId8"/>
    <sheet name="9. Pakalpojumi HPC" sheetId="9" r:id="rId9"/>
    <sheet name="Kopā FP" sheetId="10" r:id="rId10"/>
  </sheets>
  <definedNames>
    <definedName name="_xlnm._FilterDatabase" localSheetId="0" hidden="1">'1. Asmeņserveru komplekti'!$A$4:$F$606</definedName>
    <definedName name="_xlnm._FilterDatabase" localSheetId="1" hidden="1">'2. Asmeņserveri'!$A$4:$E$436</definedName>
    <definedName name="_xlnm._FilterDatabase" localSheetId="2" hidden="1">'3.Pap. komponentes asmeņserv.'!$A$4:$F$167</definedName>
    <definedName name="_xlnm._FilterDatabase" localSheetId="4" hidden="1">'5.Datu glabātuves'!$A$4:$E$467</definedName>
    <definedName name="_xlnm._FilterDatabase" localSheetId="5" hidden="1">'6.Pap. komponentes datu glab. '!$A$4:$E$190</definedName>
    <definedName name="_xlnm._FilterDatabase" localSheetId="7" hidden="1">'8.HPC'!$A$4:$I$106</definedName>
    <definedName name="_GoBack" localSheetId="0">'1. Asmeņserveru komplekti'!#REF!</definedName>
    <definedName name="_xlnm.Print_Area" localSheetId="0">'1. Asmeņserveru komplekti'!$A$1:$F$708</definedName>
  </definedNames>
  <calcPr fullCalcOnLoad="1"/>
</workbook>
</file>

<file path=xl/sharedStrings.xml><?xml version="1.0" encoding="utf-8"?>
<sst xmlns="http://schemas.openxmlformats.org/spreadsheetml/2006/main" count="3292" uniqueCount="1074">
  <si>
    <t>N.p.k.</t>
  </si>
  <si>
    <t>TEHNISKĀ SPECIFIKĀCIJA</t>
  </si>
  <si>
    <t>TEHNISKAIS PIEDĀVĀJUMS</t>
  </si>
  <si>
    <t>FINANŠU PIEDĀVĀJUMS</t>
  </si>
  <si>
    <t>CI75.1.</t>
  </si>
  <si>
    <t>Modelis un tehniskie parametri</t>
  </si>
  <si>
    <t xml:space="preserve">Saites uz piedāvāto preci  </t>
  </si>
  <si>
    <t>Vienas vienības un papildaprīkojuma maksimālā cena bez PVN (LVL)**</t>
  </si>
  <si>
    <t>Papildaprīkojuma grupas maksimālā (dārgākās vienības) cena bez PVN (LVL)***</t>
  </si>
  <si>
    <t>Vērtēšanas cena bez PVN (LVL)</t>
  </si>
  <si>
    <t>CI75.1.1.1</t>
  </si>
  <si>
    <t>Vismaz 10 (desmit)</t>
  </si>
  <si>
    <t>Vadības moduļu vietu skaits</t>
  </si>
  <si>
    <t xml:space="preserve">Vismaz 1 (viens). </t>
  </si>
  <si>
    <t>Ethernet tīkla komutatoru vietu skaits</t>
  </si>
  <si>
    <t xml:space="preserve">Vismaz 2 (divas). Atbalsta vismaz 1Gb/s un 10Gb/s Ethernet komutatorus. </t>
  </si>
  <si>
    <t>FC tīkla komutatoru vietu skaits</t>
  </si>
  <si>
    <t xml:space="preserve">Vismaz 2 (divas). Atbalsta vismaz 8Gb/s FC komutatorus. </t>
  </si>
  <si>
    <t>Kopējais vadības moduļu un komutatoru vietu skaits šasijā</t>
  </si>
  <si>
    <t>Vismaz 6 (sešas).</t>
  </si>
  <si>
    <t>Kopējās vadības moduļu un komutatoru prasības</t>
  </si>
  <si>
    <t>Vadības moduļu skaits</t>
  </si>
  <si>
    <t>Vismaz 1 (viens) vadības modulis</t>
  </si>
  <si>
    <t>Vadības moduļa funkcijas</t>
  </si>
  <si>
    <t>Vadības modulis, kurš nodrošina šādas iespējas:</t>
  </si>
  <si>
    <t>-        iespēja novērot iekārtas un brīdināt par iespējamām kļūmēm;</t>
  </si>
  <si>
    <t>-        brīdināt par notikušajām kļūmēm;</t>
  </si>
  <si>
    <t>-        novērot iekārtu darbības elektriskos un vides parametrus (spriegumu, temperatūru) un brīdināt par to pārmaiņām;</t>
  </si>
  <si>
    <t>-        redzēt detalizētu sistēmas konfigurāciju</t>
  </si>
  <si>
    <t>- nodrošina SNMPv1 protokola atbalstu</t>
  </si>
  <si>
    <t>- SSL tehnoloģija savienojuma drošībai (tieši starp darbstaciju un šo vadības kontrolieri bez kādas starpnieksistēmas iesaistīšanas);</t>
  </si>
  <si>
    <t>Diagnostikas sistēma</t>
  </si>
  <si>
    <t>Ethernet tīkla komutators</t>
  </si>
  <si>
    <t xml:space="preserve">Vismaz 2 (divi) 1Gb/s Ethernet komutatori, karsti maināmi (Hot Plug). Katram vismaz 16 (sešpadsmit) 1Gb/s iekšējie porti un vismaz 4 (četriem) 1Gb/s ārējie porti. </t>
  </si>
  <si>
    <t>Ethernet tīkla komutatora funkcijas</t>
  </si>
  <si>
    <t>Nav</t>
  </si>
  <si>
    <t>FC tīkla komutators</t>
  </si>
  <si>
    <t>FC tīkla komutatora funkcijas</t>
  </si>
  <si>
    <t>Barošanas bloku vietu skaits</t>
  </si>
  <si>
    <t>Barošanas bloki</t>
  </si>
  <si>
    <t xml:space="preserve">Katrs barošanas bloks ir karsti nomaināms (Hot Plug), vismaz 2400W. Katra barošanas bloka efektivitāte ir 80 PLUS Platinum par ko var pārliecināties mājas lapā (http://www.plugloadsolutions.com/). Komplektā atbilstošs kabelis. </t>
  </si>
  <si>
    <t>Dzesēšanas ventilatoru vietu skaits</t>
  </si>
  <si>
    <t>Dzesēšanas ventilatori</t>
  </si>
  <si>
    <t>Katrs dzesēšanas ventilators ir karsti nomaināms (Hot Plug).</t>
  </si>
  <si>
    <t>Darba temperatūra</t>
  </si>
  <si>
    <t>Ne vairāk kā 10U</t>
  </si>
  <si>
    <t>Komponentes 19" serveru statnei</t>
  </si>
  <si>
    <t xml:space="preserve">Šasijas komplektācijā ir visas nepieciešamās komponentes, lai šasiju uzstādītu 19" serveru statnē. </t>
  </si>
  <si>
    <t>Procesors</t>
  </si>
  <si>
    <t>Viens Intel® Xeon® Processor E5-2609 vai ekvivalents četru kodolu 64-bitu x86 arhitektūras procesors, kura jauda pēc CINT2006 Rates (SPECint_base2006) testiem (http://www.spec.org) ir vismaz 110 punkti </t>
  </si>
  <si>
    <t>Operatīvā atmiņa</t>
  </si>
  <si>
    <t>8 GB DDR3 1333MHz Dual Rank ECC RDIMM (operatīvā atmiņa paplašināma līdz: 12 DIMM vietas, atbalsta vismaz 128GB, ja ievietots 1 CPU; 24 DIMM vietas, atbalsta vismaz 256GB, ja ievietoti 2 CPU). Atbalsta Advanced ECC, Memory Rank Sparing.*</t>
  </si>
  <si>
    <t>Diski</t>
  </si>
  <si>
    <t>Bez diskiem</t>
  </si>
  <si>
    <t>Disku kontrolieris</t>
  </si>
  <si>
    <t>Nodrošina RAID 1, 0 aparatūras līmenī. 6Gb/s SAS. Iespējams pieslēgt vismaz 4 SAS (Serial Attached SCSI)/SATA HDD/SSD.</t>
  </si>
  <si>
    <t>Tīkla karte</t>
  </si>
  <si>
    <t xml:space="preserve">Divi Ethernet 1Gb/s (full duplex) porti ar iespējamu savstarpējas sadarbības slēgumu (teaming) un TCP/IP off-load funkcionalitāti. Atbalsta VMDq, Jumbo Frames, 802.1Q. </t>
  </si>
  <si>
    <t xml:space="preserve">Vismaz viena USB 2.0 pieslēgvieta. </t>
  </si>
  <si>
    <t>Vismaz divas paplašinājuma kopnes (iespēja ievietot divus adapterus, piemēram, 1 gab. 2-Port 10Gb/s Ethernet un 1 gab. 2-Port 8Gb/s FC).</t>
  </si>
  <si>
    <t>Korpuss</t>
  </si>
  <si>
    <t>Sistēmas pamatmašīnkods</t>
  </si>
  <si>
    <t>Basic Input/Output System (BIOS)</t>
  </si>
  <si>
    <t>Drošības prasības</t>
  </si>
  <si>
    <t>Vadības programmatūra</t>
  </si>
  <si>
    <t>brīdināt par notikušajām kļūmēm;</t>
  </si>
  <si>
    <t>novērot iekārtu darbības elektriskos un vides parametrus (spriegumu, temperatūru) un brīdināt par to pārmaiņām;</t>
  </si>
  <si>
    <t>Savietojamība</t>
  </si>
  <si>
    <t xml:space="preserve">Piedāvātajam servera modelim ir jābūt uzskaitītam kā savietojamam ar Microsoft Windows Server 2008 R2, Windows Server 2012, ko apliecina izdruka no Microsoft mājas lapas (http://www.windowsservercatalog.com) un jābūt uzskaitītam kā savietojamam ar VMware vSphere, ko apliecina izdrukas no VMware mājas lapas (http://www.vmware.com/resources/compatibility/search.php), kā arī jābūt uzskaitītam kā savietojamam ar Citrix XenServer, ko apliecina izdrukas no Citrix mājas lapas (http://hcl.xensource.com/). Servera ražotāja mājas lapā ir pieejams dziņu (driver) komplekts vismaz vienai Linux saimes OS (serveru versijai) un vismaz Microsoft Windows Server 2008 R2, Windows Server 2012. </t>
  </si>
  <si>
    <t>Garantija</t>
  </si>
  <si>
    <r>
      <t>3 gadi, onsite ar reakcijas laiku nākamā darba diena. Modelim pievienot ražotāja šādas garantijas kodu</t>
    </r>
    <r>
      <rPr>
        <vertAlign val="superscript"/>
        <sz val="10"/>
        <rFont val="Times New Roman"/>
        <family val="1"/>
      </rPr>
      <t>6</t>
    </r>
  </si>
  <si>
    <t>Maksas papildaprīkojums</t>
  </si>
  <si>
    <t>Ethernet tīkla komutatori</t>
  </si>
  <si>
    <t xml:space="preserve">Vismaz 2 (divi) 10Gb/s Ethernet komutatori, karsti maināmi (Hot Plug). Katram vismaz 12 (divpadsmit) 10Gb/s iekšējie porti un vismaz 4 (četriem) 10Gb/s ārējie porti. </t>
  </si>
  <si>
    <t>Vismaz 2 (divi) 10Gb/s Ethernet komutatori, karsti maināmi (Hot Plug). Katram vismaz 12 (divpadsmit) 10Gb/s iekšējie porti un vismaz 4 (četriem) 10Gb/s ārējie porti. Atbalsta virtuālus tīklus (virtual fabric)</t>
  </si>
  <si>
    <t>Vismaz 2 (divi) 10Gb/s Ethernet komutatori, karsti maināmi (Hot Plug). Katram vismaz 12 (divpadsmit) 10Gb/s iekšējie porti un vismaz 4 (četriem) 10Gb/s ārējie porti. Atbalsta  FCoE un iSCSI</t>
  </si>
  <si>
    <t>FC tīkla komutatori</t>
  </si>
  <si>
    <t xml:space="preserve">Vismaz 2 (divi) 8Gb/s FC komutatori, karsti maināmi (Hot Plug). Katram vismaz 12 (divpadsmit) 8Gb/s iekšējie porti un vismaz 4 (četriem) 8Gb/s ārējie porti. </t>
  </si>
  <si>
    <t>Vismaz 2 (divi) 16Gb/s Ethernet komutatori, karsti maināmi (Hot Plug). Katram vismaz 12 (divpadsmit) 16Gb/s iekšējie porti un vismaz 4 (četriem) 16Gb/s ārējie porti. Atbalsta virtuālus tīklus (virtual fabric)</t>
  </si>
  <si>
    <t>Vadības modulis</t>
  </si>
  <si>
    <t>Nav specificēts</t>
  </si>
  <si>
    <t>Serveru statne</t>
  </si>
  <si>
    <t>Patch paneļi</t>
  </si>
  <si>
    <t>Viens 24 portu patch panelis vismaz CAT 6, ne vairāk kā 1U, UTP</t>
  </si>
  <si>
    <t xml:space="preserve">Viens 24 portu patch panelis vismaz CAT 6, ne vairāk kā 1U, STP </t>
  </si>
  <si>
    <t>Viens 48 portu patch panelis vismaz CAT 6, ne vairāk kā 2U, UTP</t>
  </si>
  <si>
    <t xml:space="preserve">Viens 48 portu patch panelis vismaz CAT 6, ne vairāk kā 2U, STP </t>
  </si>
  <si>
    <t>Nepārtrauktās barošanas bloki</t>
  </si>
  <si>
    <t>PDU</t>
  </si>
  <si>
    <t>Procesors (aizstājot pamatkomplektācijā esošo)</t>
  </si>
  <si>
    <t>Viens Intel® Xeon® Processor E5-2620 vai ekvivalents sešu kodolu 64-bitu x86 arhitektūras procesors, kura jauda pēc CINT2006 Rates (SPECint_base2006) testiem (http://www.spec.org) ir vismaz 190 punkti </t>
  </si>
  <si>
    <t>Viens Intel® Xeon® Processor E5-2630 vai ekvivalents sešu kodolu 64-bitu x86 arhitektūras procesors, kura jauda pēc CINT2006 Rates (SPECint_base2006) testiem (http://www.spec.org) ir vismaz 210 punkti </t>
  </si>
  <si>
    <t xml:space="preserve">Viens Intel® Xeon® Processor E5-2640 vai ekvivalents astoņu kodolu 64-bitu x86 arhitektūras procesors, kura jauda pēc CINT2006 Rates (SPECint_base2006) testiem (http://www.spec.org) ir vismaz 225 punkti </t>
  </si>
  <si>
    <t xml:space="preserve">Divi Intel® Xeon® Processor E5-2609 vai ekvivalenti četru kodolu 64-bitu x86 arhitektūras procesori, kuru jauda pēc CINT2006 Rates (SPECint_base2006) testiem (http://www.spec.org) ir vismaz 210 punkti </t>
  </si>
  <si>
    <t>Divi Intel® Xeon® Processor E5-2620 vai ekvivalenti sešu kodolu 64-bitu x86 arhitektūras procesori, kura jauda pēc CINT2006 Rates (SPECint_base2006) testiem (http://www.spec.org) ir vismaz 370 punkti </t>
  </si>
  <si>
    <t xml:space="preserve">Divi Intel® Xeon® Processor E5-2630 vai ekvivalenti sešu kodolu 64-bitu x86 arhitektūras procesori, kuru jauda pēc CINT2006 Rates (SPECint_base2006) testiem (http://www.spec.org) ir vismaz 415 punkti </t>
  </si>
  <si>
    <t xml:space="preserve">Divi Intel® Xeon® Processor E5-2640 vai ekvivalenti sešu kodolu 64-bitu x86 arhitektūras procesori, kuru jauda pēc CINT2006 Rates (SPECint_base2006) testiem (http://www.spec.org) ir vismaz 440 punkti </t>
  </si>
  <si>
    <t>Viens Intel Xeon Processor E5-2650 vai ekvivalents astoņu kodolu 64-bitu x86 arhitektūras procesors, kura jauda pēc CINT2006 Rates (SPECint_base2006) testiem (http://www.spec.org) ir vismaz 260 punkti </t>
  </si>
  <si>
    <t>Viens Intel Xeon Processor E5-2660 vai ekvivalents astoņu kodolu 64-bitu x86 arhitektūras procesors, kura jauda pēc CINT2006 Rates (SPECint_base2006) testiem (http://www.spec.org) ir vismaz 290 punkti </t>
  </si>
  <si>
    <t>Viens Intel Xeon Processor E5-2670 vai ekvivalents astoņu kodolu 64-bitu x86 arhitektūras procesors, kura jauda pēc CINT2006 Rates (SPECint_base2006) testiem (http://www.spec.org) ir vismaz 315 punkti </t>
  </si>
  <si>
    <t>Viens Intel Xeon Processor E5-2680 vai ekvivalents astoņu kodolu 64-bitu x86 arhitektūras procesors, kura jauda pēc CINT2006 Rates (SPECint_base2006) testiem (http://www.spec.org) ir vismaz 325 punkti </t>
  </si>
  <si>
    <t>Viens Intel Xeon Processor E5-2690 vai ekvivalents astoņu kodolu 64-bitu x86 arhitektūras procesors, kura jauda pēc CINT2006 Rates (SPECint_base2006) testiem (http://www.spec.org) ir vismaz 340 punkti </t>
  </si>
  <si>
    <t>Divi Intel Xeon Processor E5-2650 vai ekvivalenti astoņu kodolu 64-bitu x86 arhitektūras procesori, kuru jauda pēc CINT2006 Rates (SPECint_base2006) testiem (http://www.spec.org) ir vismaz 515 punkti </t>
  </si>
  <si>
    <t>Divi Intel Xeon Processor E5-2660 vai ekvivalenti astoņu kodolu 64-bitu x86 arhitektūras procesori, kuru jauda pēc CINT2006 Rates (SPECint_base2006) testiem (http://www.spec.org) ir vismaz 565 punkti </t>
  </si>
  <si>
    <t>Divi Intel Xeon Processor E5-2670 vai ekvivalenti astoņu kodolu 64-bitu x86 arhitektūras procesori, kuru jauda pēc CINT2006 Rates (SPECint_base2006) testiem (http://www.spec.org) ir vismaz 615 punkti </t>
  </si>
  <si>
    <t>Divi Intel Xeon Processor E5-2680 vai ekvivalenti astoņu kodolu 64-bitu x86 arhitektūras procesori, kuru jauda pēc CINT2006 Rates (SPECint_base2006) testiem (http://www.spec.org) ir vismaz 635 punkti </t>
  </si>
  <si>
    <t>Divi Intel Xeon Processor E5-2690 vai ekvivalenti astoņu kodolu 64-bitu x86 arhitektūras procesori, kuru jauda pēc CINT2006 Rates (SPECint_base2006) testiem (http://www.spec.org) ir vismaz 665 punkti </t>
  </si>
  <si>
    <t>Operatīvā atmiņas paplašināšana līdz (ieskaitot pamatkomplekta atmiņu)</t>
  </si>
  <si>
    <t xml:space="preserve"> līdz 16GB DDR3 1333MHz Dual Rank ECC RDIMM </t>
  </si>
  <si>
    <t xml:space="preserve"> līdz 32GB DDR3 1333MHz Dual Rank ECC RDIMM </t>
  </si>
  <si>
    <t xml:space="preserve"> līdz 64GB DDR3 1333MHz Dual Rank ECC RDIMM </t>
  </si>
  <si>
    <t xml:space="preserve"> līdz 128GB DDR3 1333MHz Dual Rank ECC RDIMM </t>
  </si>
  <si>
    <t xml:space="preserve"> līdz 256GB DDR3 1333MHz Dual Rank ECC RDIMM </t>
  </si>
  <si>
    <t xml:space="preserve"> līdz 16GB DDR3 1600MHz Dual Rank ECC RDIMM </t>
  </si>
  <si>
    <t xml:space="preserve"> līdz 32GB DDR3 1600MHz Dual Rank ECC RDIMM </t>
  </si>
  <si>
    <t xml:space="preserve"> līdz 64GB DDR3 1600MHz Dual Rank ECC RDIMM </t>
  </si>
  <si>
    <t xml:space="preserve"> līdz 128GB DDR3 1600MHz Dual Rank ECC RDIMM </t>
  </si>
  <si>
    <t xml:space="preserve"> līdz 256GB DDR3 1600MHz Dual Rank ECC RDIMM </t>
  </si>
  <si>
    <t>Programmatūra OS</t>
  </si>
  <si>
    <t>Microsoft Windows Server 2012 Essentials, OEM</t>
  </si>
  <si>
    <t>Microsoft Windows Server 2012 Standard, OEM</t>
  </si>
  <si>
    <t>Microsoft Windows Server 2012 Datacenter, OEM</t>
  </si>
  <si>
    <t>Viena 2portu Ethernet 10Gb/s tīkla karte</t>
  </si>
  <si>
    <t>Viena 2portu Ethernet 10Gb/s tīkla karte, kura atbalsta virtuālus tīklus (virtual fabric)</t>
  </si>
  <si>
    <t>Viena 2portu Ethernet 10Gb/s tīkla karte, kura atbalsta FCoE un iSCSI</t>
  </si>
  <si>
    <t>Viena 2porta vismaz 8Gb/s FC HBA tīkla karte</t>
  </si>
  <si>
    <t>Viena 2porta vismaz 16Gb/s FC HBA tīkla karte</t>
  </si>
  <si>
    <t>Cietie diski</t>
  </si>
  <si>
    <t>Divi 146 GB (vismaz 15000 RPM) 6Gb/s karsti maināmi SAS HDD</t>
  </si>
  <si>
    <t>Divi 300 GB (vismaz 10000 RPM) 6Gb/s karsti maināmi SAS HDD</t>
  </si>
  <si>
    <t>Divi 300 GB (vismaz 15000 RPM) 6Gb/s karsti maināmi SAS HDD</t>
  </si>
  <si>
    <t>Divi 600 GB (vismaz 10000 RPM) 6Gb/s karsti maināmi SAS HDD</t>
  </si>
  <si>
    <t xml:space="preserve">Divi 900 GB (vismaz 10000 RPM) 6Gb/s karsti maināmi SAS HDD </t>
  </si>
  <si>
    <r>
      <t>3 gadi, onsite, ar reakcijas laiku 8/16 stundas. Modelim pievienot ražotāja šādas garantijas kodu</t>
    </r>
    <r>
      <rPr>
        <vertAlign val="superscript"/>
        <sz val="10"/>
        <rFont val="Times New Roman"/>
        <family val="1"/>
      </rPr>
      <t>5</t>
    </r>
  </si>
  <si>
    <r>
      <t>3 gadi, onsite, ar reakcijas laiku 8/16 stundas ar DMR</t>
    </r>
    <r>
      <rPr>
        <vertAlign val="superscript"/>
        <sz val="10"/>
        <rFont val="Times New Roman"/>
        <family val="1"/>
      </rPr>
      <t>7</t>
    </r>
    <r>
      <rPr>
        <sz val="10"/>
        <rFont val="Times New Roman"/>
        <family val="1"/>
      </rPr>
      <t>. Modelim pievienot ražotāja šādas garantijas kodu</t>
    </r>
    <r>
      <rPr>
        <vertAlign val="superscript"/>
        <sz val="10"/>
        <rFont val="Times New Roman"/>
        <family val="1"/>
      </rPr>
      <t>5</t>
    </r>
  </si>
  <si>
    <r>
      <t>5 gadi, onsite, ar reakcijas laiku 8/16 stundas. Modelim pievienot ražotāja šādas garantijas kodu</t>
    </r>
    <r>
      <rPr>
        <vertAlign val="superscript"/>
        <sz val="10"/>
        <rFont val="Times New Roman"/>
        <family val="1"/>
      </rPr>
      <t>5</t>
    </r>
  </si>
  <si>
    <r>
      <t>5 gadi, onsite, ar reakcijas laiku 8/16 stundas ar DMR</t>
    </r>
    <r>
      <rPr>
        <vertAlign val="superscript"/>
        <sz val="10"/>
        <rFont val="Times New Roman"/>
        <family val="1"/>
      </rPr>
      <t>7</t>
    </r>
    <r>
      <rPr>
        <sz val="10"/>
        <rFont val="Times New Roman"/>
        <family val="1"/>
      </rPr>
      <t>. Modelim pievienot ražotāja šādas garantijas kodu</t>
    </r>
    <r>
      <rPr>
        <vertAlign val="superscript"/>
        <sz val="10"/>
        <rFont val="Times New Roman"/>
        <family val="1"/>
      </rPr>
      <t>5</t>
    </r>
  </si>
  <si>
    <r>
      <t>5 gadi, onsite ar reakcijas laiku nākamā darba diena. Modelim pievienot ražotāja šādas garantijas kodu</t>
    </r>
    <r>
      <rPr>
        <vertAlign val="superscript"/>
        <sz val="10"/>
        <rFont val="Times New Roman"/>
        <family val="1"/>
      </rPr>
      <t>6</t>
    </r>
  </si>
  <si>
    <t>CI75.1.2.1</t>
  </si>
  <si>
    <t>Vismaz 12 (divpadsmit)</t>
  </si>
  <si>
    <t xml:space="preserve">Vismaz 2 (divas). </t>
  </si>
  <si>
    <t>Nodrošina RAID 1, 0 aparatūras līmenī. 6Gb/s SAS. Iespējams pieslēgt vismaz 2 SAS (Serial Attached SCSI)/SATA HDD/SSD.</t>
  </si>
  <si>
    <t xml:space="preserve">Viens USB 2.0 pieslēgvieta korpusa iekšpusē. </t>
  </si>
  <si>
    <t>1 (viens) vadības modulis. Nodrošina dublētu un rezervētu (redundant, N+N) slēgumu ar šasijā uzstādīto vadības moduli.</t>
  </si>
  <si>
    <t>CI75.1.3.1</t>
  </si>
  <si>
    <t>Vismaz 14 (četrpadsmit)</t>
  </si>
  <si>
    <t xml:space="preserve">Vismaz 2 (divas). Atbalsta vismaz 8Gb/s un 16Gb/s FC komutatorus. </t>
  </si>
  <si>
    <t>- nodrošina SNMPv3 protokola atbalstu</t>
  </si>
  <si>
    <t xml:space="preserve">Katrs barošanas bloks ir karsti nomaināms (Hot Plug), vismaz 2500W. Katra barošanas bloka efektivitāte ir 80 PLUS Platinum par ko var pārliecināties mājas lapā (http://www.plugloadsolutions.com/). Komplektā atbilstošs kabelis. </t>
  </si>
  <si>
    <t>8 GB DDR3 1333MHz Dual Rank ECC RDIMM (operatīvā atmiņa paplašināma līdz: 12 DIMM vietas, atbalsta vismaz 128GB, ja ievietots 1 CPU; 24 DIMM vietas, atbalsta vismaz 256GB, ja ievietoti 2 CPU). Atbalsta Advanced ECC, Memory Mirroring, Memory Rank Sparing.*</t>
  </si>
  <si>
    <t>Unified Extensible Firmware Interface (UEFI)</t>
  </si>
  <si>
    <t>Integrēts Trusted platform module (TPM) 1.2. modulis, kas ir brīvi izmantojamas Windows Bitlocker funkcijai. Nodrošina vismaz Intel Trusted Execution Technology (TXT), SNMPv3, Intel Advanced Encryption Standard New Instructions (AES-NI).</t>
  </si>
  <si>
    <t>Vismaz 2 (divi) 10Gb/s Ethernet komutatori, karsti maināmi (Hot Plug). Katram vismaz 12 (divpadsmit) 10Gb/s iekšējie porti un vismaz 4 (četriem) 10Gb/s ārējie porti. Atbalsta FCoE un iSCSI</t>
  </si>
  <si>
    <t>CI75.1.4.1</t>
  </si>
  <si>
    <t>Vismaz 16 (sešpadsmit)</t>
  </si>
  <si>
    <t xml:space="preserve">Vismaz 4 (četras). Atbalsta vismaz 1Gb/s un 10Gb/s Ethernet komutatorus. </t>
  </si>
  <si>
    <t>Vismaz 8 (astoņas).</t>
  </si>
  <si>
    <t>8 GB DDR3 1333MHz Dual Rank ECC RDIMM (operatīvā atmiņa paplašināma līdz: 8 DIMM vietas, atbalsta vismaz 128GB, ja ievietots 1 CPU; 16 DIMM vietas, atbalsta vismaz 256GB, ja ievietoti 2 CPU). Atbalsta Advanced ECC, Memory Rank Sparing.*</t>
  </si>
  <si>
    <t>Integrēts Trusted platform module (TPM) 1.2. modulis, kas ir brīvi izmantojamas Windows Bitlocker funkcijai. Nodrošina vismaz Intel Trusted Execution Technology (TXT), SNMPv1, Intel Advanced Encryption Standard New Instructions (AES-NI).</t>
  </si>
  <si>
    <t>CI75.1.5.1</t>
  </si>
  <si>
    <t>Barošanas spriegums</t>
  </si>
  <si>
    <t>220V, 50 Hz</t>
  </si>
  <si>
    <t>Prasības</t>
  </si>
  <si>
    <t>Atbilstība standartiem un normatīviem aktiem</t>
  </si>
  <si>
    <t>Piedāvātajām iekārtām (t.sk. visām iekārtas atsevišķajām ierīcēm) jāatbilst Ministru kabineta 2004.gada 17.augusta noteikumu Nr.723 „Noteikumi par ķīmisko vielu lietošanas ierobežojumiem elektriskajās un elektroniskajās iekārtās” prasībām un jābūt marķētām ar zīmi CE (Communaite Europeene).</t>
  </si>
  <si>
    <t>RoHS-compliant</t>
  </si>
  <si>
    <r>
      <t xml:space="preserve">Pretendentam jāapliecina piedāvātā servera modeļa stabila darbība    </t>
    </r>
    <r>
      <rPr>
        <i/>
        <sz val="11"/>
        <rFont val="Times New Roman"/>
        <family val="1"/>
      </rPr>
      <t xml:space="preserve">Microsoft Windows Server 2012 </t>
    </r>
    <r>
      <rPr>
        <sz val="11"/>
        <rFont val="Times New Roman"/>
        <family val="1"/>
      </rPr>
      <t>vidē, iesniedzot izdrukas nohttp://www.windowsservercatalog.com/default.aspx</t>
    </r>
  </si>
  <si>
    <t>Veiktspēja</t>
  </si>
  <si>
    <t>Iesniedzamie dokumenti</t>
  </si>
  <si>
    <t>*</t>
  </si>
  <si>
    <t>Izmantojot 16GB operatīvās atmiņas moduļus</t>
  </si>
  <si>
    <t>Piegādātās servertehnikas garantijas laiks sākas ar preču piegādes un preču pavadzīmes parakstīšanas brīdi. Piegādes dokumentos ir jānorāda tehnikas seriālais numurs. Piedāvātās servertehnikas ražotājam ir jābūt publiskai tīmekļa vietai garantijas pārbaudei pēc seriālā numura.</t>
  </si>
  <si>
    <t>Pretendentam ir iespēja iesaistīt attiecīgus kvalificētus speciālistus servertehnikas apkalpošanas jomā (pretendents pats nodarbina vismaz divus speciālistus, kas ir apmācīti veikt garantijas remontu, vai tie tiks piesaistīti no citiem uzņēmumiem uz līgumu pamatā).</t>
  </si>
  <si>
    <t>Pretendents nodrošina bezmaksas bojājumu atsekošanas tīmekļa vietu (portāls, WEB pieejama aplikācija vai publisks folderis), vai piedāvā citu funkcionāli līdzvērtīgu risinājumu, ar kura palīdzību pircējs var sekot bojājuma novēršanas procesam un saņemt atskaites (statistiku) par bojājumiem un to novēršanas gaitu.</t>
  </si>
  <si>
    <t>Pretendentam Tehniskajā piedāvājumā jānorāda precīzu modeļa nosaukumu un saiti uz piedāvātā servera modeļa detalizētu aprakstu, kā arī saiti uz dziņu jauninājumu lejupielādēšanas  vietu.</t>
  </si>
  <si>
    <t>CI75.2</t>
  </si>
  <si>
    <t>CI75.2.1</t>
  </si>
  <si>
    <t>CI75.2.1.1.1</t>
  </si>
  <si>
    <t>Paplašinājuma kopnes</t>
  </si>
  <si>
    <r>
      <t>3 gadi, onsite ar reakcijas laiku nākamā darba diena. Modelim pievienot ražotāja šādas garantijas kodu</t>
    </r>
    <r>
      <rPr>
        <vertAlign val="superscript"/>
        <sz val="11"/>
        <color indexed="8"/>
        <rFont val="Times New Roman"/>
        <family val="1"/>
      </rPr>
      <t>6</t>
    </r>
  </si>
  <si>
    <r>
      <t>3 gadi, onsite, ar reakcijas laiku 8/16 stundas. Modelim pievienot ražotāja šādas garantijas kodu</t>
    </r>
    <r>
      <rPr>
        <vertAlign val="superscript"/>
        <sz val="11"/>
        <color indexed="8"/>
        <rFont val="Times New Roman"/>
        <family val="1"/>
      </rPr>
      <t>5</t>
    </r>
  </si>
  <si>
    <r>
      <t>3 gadi, onsite, ar reakcijas laiku 8/16 stundas ar DMR</t>
    </r>
    <r>
      <rPr>
        <vertAlign val="superscript"/>
        <sz val="11"/>
        <color indexed="8"/>
        <rFont val="Times New Roman"/>
        <family val="1"/>
      </rPr>
      <t>7</t>
    </r>
    <r>
      <rPr>
        <sz val="11"/>
        <color indexed="8"/>
        <rFont val="Times New Roman"/>
        <family val="1"/>
      </rPr>
      <t>. Modelim pievienot ražotāja šādas garantijas kodu</t>
    </r>
    <r>
      <rPr>
        <vertAlign val="superscript"/>
        <sz val="11"/>
        <color indexed="8"/>
        <rFont val="Times New Roman"/>
        <family val="1"/>
      </rPr>
      <t>5</t>
    </r>
  </si>
  <si>
    <r>
      <t>5 gadi, onsite, ar reakcijas laiku 8/16 stundas. Modelim pievienot ražotāja šādas garantijas kodu</t>
    </r>
    <r>
      <rPr>
        <vertAlign val="superscript"/>
        <sz val="11"/>
        <color indexed="8"/>
        <rFont val="Times New Roman"/>
        <family val="1"/>
      </rPr>
      <t>5</t>
    </r>
  </si>
  <si>
    <r>
      <t>5 gadi, onsite, ar reakcijas laiku 8/16 stundas ar DMR</t>
    </r>
    <r>
      <rPr>
        <vertAlign val="superscript"/>
        <sz val="11"/>
        <color indexed="8"/>
        <rFont val="Times New Roman"/>
        <family val="1"/>
      </rPr>
      <t>7</t>
    </r>
    <r>
      <rPr>
        <sz val="11"/>
        <color indexed="8"/>
        <rFont val="Times New Roman"/>
        <family val="1"/>
      </rPr>
      <t>. Modelim pievienot ražotāja šādas garantijas kodu</t>
    </r>
    <r>
      <rPr>
        <vertAlign val="superscript"/>
        <sz val="11"/>
        <color indexed="8"/>
        <rFont val="Times New Roman"/>
        <family val="1"/>
      </rPr>
      <t>5</t>
    </r>
  </si>
  <si>
    <r>
      <t>5 gadi, onsite ar reakcijas laiku nākamā darba diena. Modelim pievienot ražotāja šādas garantijas kodu</t>
    </r>
    <r>
      <rPr>
        <vertAlign val="superscript"/>
        <sz val="11"/>
        <color indexed="8"/>
        <rFont val="Times New Roman"/>
        <family val="1"/>
      </rPr>
      <t>6</t>
    </r>
  </si>
  <si>
    <t>CI75.2.1.1.2</t>
  </si>
  <si>
    <t>16 GB DDR3 1600MHz Dual Rank ECC RDIMM (operatīvā atmiņa strādājot uz 1600MHz paplašināma līdz: 12 DIMM vietas, atbalsta vismaz 128GB, ja ievietots 1 CPU; 24 DIMM vietas, atbalsta vismaz 256GB, ja ievietoti 2 CPU). Atbalsta Advanced ECC, Memory Rank Sparing.*</t>
  </si>
  <si>
    <t>CI75.2.2</t>
  </si>
  <si>
    <t>CI75.2.2.1.1</t>
  </si>
  <si>
    <t>CI75.2.2.1.2</t>
  </si>
  <si>
    <t>16 GB DDR3 1600MHz Dual Rank ECC RDIMM (operatīvā atmiņa strādājot uz 1600MHz paplašināma līdz: 12 DIMM vietas, atbalsta vismaz 128GB, ja ievietots 1 CPU; 24 DIMM vietas, atbalsta vismaz 256GB, ja ievietoti 2 CPU). Atbalsta Advanced ECC, Memory Mirroring, Memory Rank Sparing.*</t>
  </si>
  <si>
    <t>CI75.2.3</t>
  </si>
  <si>
    <t>CI75.2.3.1.1</t>
  </si>
  <si>
    <t>CI75.2.3.1.2</t>
  </si>
  <si>
    <t>16 GB DDR3 1600MHz Dual Rank ECC RDIMM (operatīvā atmiņa strādājot uz 1600MHz paplašināma līdz: 8 DIMM vietas, atbalsta vismaz 128GB, ja ievietots 1 CPU; 16 DIMM vietas, atbalsta vismaz 256GB, ja ievietoti 2 CPU). Atbalsta Advanced ECC, Memory Rank Sparing.*</t>
  </si>
  <si>
    <t>CI75.2.4</t>
  </si>
  <si>
    <t>CI75.2.4.1.1</t>
  </si>
  <si>
    <t>CI75.2.4.2.1</t>
  </si>
  <si>
    <t>Visām komponentēm jābūt servera ražotāja izpildījumā (ražotām).</t>
  </si>
  <si>
    <t>CI75.3</t>
  </si>
  <si>
    <t>CI75.5.1.1.1</t>
  </si>
  <si>
    <t>Divu portu Ethernet 10/100/1000 Base-TX (full duplex) ar TCP/IP off-load funkcionalitāti tīkla karte</t>
  </si>
  <si>
    <t>Četru portu Ethernet 10/100/1000 Base-TX (full duplex) ar TCP/IP off-load funkcionalitāti tīkla karte</t>
  </si>
  <si>
    <t>Viena 2portu Ethernet 10Gb/s (neaizņem PCI-e slotu) tīkla karte (komplektācijā nav iekļauti SFP+ moduļi)</t>
  </si>
  <si>
    <t>Viena 2portu Ethernet 10Gb/s (neaizņem PCI-e slotu) tīkla karte (komplektācijā ir iekļauti SFP+ moduļi)</t>
  </si>
  <si>
    <t>Viena 2portu Ethernet 10Gb/s PCI-e tīkla karte (komplektācijā nav iekļauti SFP+ moduļi)</t>
  </si>
  <si>
    <t>Viena 2portu Ethernet 10Gb/s PCI-e tīkla karte (komplektācijā ir iekļauti SFP+ moduļi)</t>
  </si>
  <si>
    <t>Viena porta vismaz 8Gbps FC PCI-e HBA tīkla karte</t>
  </si>
  <si>
    <t>Divu portu vismaz 8Gbps FC PCI-e HBA tīkla kartes</t>
  </si>
  <si>
    <t>CI75.5.1.2.1</t>
  </si>
  <si>
    <t>Papildu diski SAS</t>
  </si>
  <si>
    <t>CI75.5.1.3.1</t>
  </si>
  <si>
    <t xml:space="preserve">4GB (1x 4GB) DDR3 1333MHz ECC RDIMM </t>
  </si>
  <si>
    <t xml:space="preserve">8GB (1x 8GB) DDR3 1333MHz ECC RDIMM </t>
  </si>
  <si>
    <t xml:space="preserve">16GB (1x 16GB) DDR3 1333MHz ECC RDIMM </t>
  </si>
  <si>
    <t xml:space="preserve">4GB (1x 4GB) DDR3 1600MHz ECC RDIMM </t>
  </si>
  <si>
    <t xml:space="preserve">8GB (1x 8GB) DDR3 1600MHz ECC RDIMM </t>
  </si>
  <si>
    <t xml:space="preserve">16GB (1x 16GB) DDR3 1600MHz ECC RDIMM </t>
  </si>
  <si>
    <t>CI75.5.1.4.1</t>
  </si>
  <si>
    <r>
      <t>Viena gada garantijas pagarināšana, onsite, ar reakcijas laiku nākamā darba diena un reakcijas laiku nākamā darba diena. Modelim pievienot ražotāja šādas garantijas kodu</t>
    </r>
    <r>
      <rPr>
        <vertAlign val="superscript"/>
        <sz val="11"/>
        <rFont val="Times New Roman"/>
        <family val="1"/>
      </rPr>
      <t>4</t>
    </r>
  </si>
  <si>
    <r>
      <t>Viena gada garantijas pagarināšana, onsite, ar reakcijas laiku 8/16 stundas un bojājumu novēršanu piecu dienu laikā. Modelim pievienot ražotāja šādas garantijas kodu</t>
    </r>
    <r>
      <rPr>
        <vertAlign val="superscript"/>
        <sz val="11"/>
        <rFont val="Times New Roman"/>
        <family val="1"/>
      </rPr>
      <t>5</t>
    </r>
  </si>
  <si>
    <r>
      <t>Viena gada garantijas pagarināšana, onsite, ar reakcijas laiku nākamā darba diena un reakcijas laiku nākamā darba diena ar DMR</t>
    </r>
    <r>
      <rPr>
        <vertAlign val="superscript"/>
        <sz val="11"/>
        <rFont val="Times New Roman"/>
        <family val="1"/>
      </rPr>
      <t>6</t>
    </r>
    <r>
      <rPr>
        <sz val="11"/>
        <rFont val="Times New Roman"/>
        <family val="1"/>
      </rPr>
      <t>. Modelim pievienot ražotāja šādas garantijas kodu</t>
    </r>
    <r>
      <rPr>
        <vertAlign val="superscript"/>
        <sz val="11"/>
        <rFont val="Times New Roman"/>
        <family val="1"/>
      </rPr>
      <t>4</t>
    </r>
  </si>
  <si>
    <r>
      <t>Viena gada garantijas pagarināšana, onsite, ar reakcijas laiku 8/16 stundas un bojājumu novēršanu piecu dienu laikā  ar DMR</t>
    </r>
    <r>
      <rPr>
        <vertAlign val="superscript"/>
        <sz val="11"/>
        <rFont val="Times New Roman"/>
        <family val="1"/>
      </rPr>
      <t>6</t>
    </r>
    <r>
      <rPr>
        <sz val="11"/>
        <rFont val="Times New Roman"/>
        <family val="1"/>
      </rPr>
      <t>. Modelim pievienot ražotāja šādas garantijas kodu</t>
    </r>
    <r>
      <rPr>
        <vertAlign val="superscript"/>
        <sz val="11"/>
        <rFont val="Times New Roman"/>
        <family val="1"/>
      </rPr>
      <t>5</t>
    </r>
  </si>
  <si>
    <t>Piegādātās tehnikas garantijas laiks (trīs mēneši) sākas ar preču piegādes un preču pavadzīmes parakstīšanas brīdi vai atbilstoši servera, kurā komponente tiek iemontēta, garantijai. Piegādes dokumentos ir jānorāda tehnikas seriālais numurs.</t>
  </si>
  <si>
    <t>Pretendentam ir iespēja iesaistīt attiecīgus kvalificētus speciālistus tehnikas apkalpošanas jomā (pretendents pats nodarbina vismaz divus speciālistus, kas ir apmācīti veikt garantijas remontu, vai tie tiks piesaistīti no citiem uzņēmumiem uz līgumu pamatā).</t>
  </si>
  <si>
    <t>CI75.4</t>
  </si>
  <si>
    <t>Vērtēšanas cena bez PVN (LVL/c/h)</t>
  </si>
  <si>
    <t>CI75P.4.1.1</t>
  </si>
  <si>
    <t>CI75P.4.1.2</t>
  </si>
  <si>
    <t>CI75P.4.2.1</t>
  </si>
  <si>
    <t>CI75P.4.2.2</t>
  </si>
  <si>
    <t>CI75P.4.3.1</t>
  </si>
  <si>
    <t>CI75P.4.3.2</t>
  </si>
  <si>
    <t>Vispārējās prasības pakalpojumiem</t>
  </si>
  <si>
    <t>CI75.5.</t>
  </si>
  <si>
    <t>CI75.5.1</t>
  </si>
  <si>
    <t>Datu glabātuves</t>
  </si>
  <si>
    <t>Datu glabātuve 1.klase</t>
  </si>
  <si>
    <t>Glabātuves izmērs</t>
  </si>
  <si>
    <t>Aizņem ne vairāk kā 2U</t>
  </si>
  <si>
    <t>Disku vietu skaits</t>
  </si>
  <si>
    <t>Vismaz 24 Hot Swap 2,5'' SFF disku vietas</t>
  </si>
  <si>
    <t>Kontrolieru vietu skaits</t>
  </si>
  <si>
    <t>Vismaz divi rezervēti</t>
  </si>
  <si>
    <t>Kontrolieris</t>
  </si>
  <si>
    <t>Vismaz viens Hot Swap kontrolieris. Nodrošina vismaz RAID 0, 1, 5, 6, 10 aparatūras līmenī. Vismaz 2GB ar zibatmiņu vai bateriju aizsargāta kešatmiņa (cache), kas darbojas gan lasīšanas, gan rakstīšanas režīmā. Iespējams pieslēgt vismaz 24 SAS (Serial Attached SCSI) HDD. Vismaz 1 SAS pieslēgumvietas glabātuves paplašināšanai.</t>
  </si>
  <si>
    <t>Kontroliera tīkla interfeiss</t>
  </si>
  <si>
    <t>Vismaz 4 8Gb/s FC porti</t>
  </si>
  <si>
    <t>Vismaz divi rezervēti Hot Plug barošanas bloki</t>
  </si>
  <si>
    <r>
      <t>3 gadi, onsite ar reakcijas laiku nākamā darba diena. Modelim pievienot ražotāja šādas garantijas kodu</t>
    </r>
    <r>
      <rPr>
        <vertAlign val="superscript"/>
        <sz val="11"/>
        <rFont val="Times New Roman"/>
        <family val="1"/>
      </rPr>
      <t>6</t>
    </r>
  </si>
  <si>
    <t>Otrs Hot Swap kontrolieris. Nodrošina vismaz RAID 0, 1, 5, 6, 10 aparatūras līmenī. Vismaz 2GB ar zibatmiņu vai bateriju aizsargāta kešatmiņa (cache), kas darbojas gan lasīšanas, gan rakstīšanas režīmā. Iespējams pieslēgt vismaz 24 SAS (Serial Attached SCSI) HDD. Vismaz 1 SAS pieslēgumvietas glabātuves paplašināšanai.</t>
  </si>
  <si>
    <t>Programmatūras licences</t>
  </si>
  <si>
    <t>Licence vismaz 128 snapshots uz katru virtuālo disku un 512 uz visu sistēmu kopumā nodrošināšanai</t>
  </si>
  <si>
    <t xml:space="preserve">Licence līdz 512 vienlaicīgu virtuālo disku kopiju nodrošināšanai </t>
  </si>
  <si>
    <t xml:space="preserve">Licence Tiering nodrošināšanai </t>
  </si>
  <si>
    <t>Licence attālinātās datu replikācijas nodrošināšanai</t>
  </si>
  <si>
    <t>Diski SAS</t>
  </si>
  <si>
    <t>12 vismaz 146 GB (vismaz 15000 RPM) karsti maināmi SAS HDD</t>
  </si>
  <si>
    <t>24 vismaz 146 GB (vismaz 15000 RPM) karsti maināmi SAS HDD</t>
  </si>
  <si>
    <t>12 vismaz 300 GB (vismaz 10000 RPM) karsti maināmi SAS HDD</t>
  </si>
  <si>
    <t>24 vismaz 300 GB (vismaz 10000 RPM) karsti maināmi SAS HDD</t>
  </si>
  <si>
    <t>12 vismaz 300 GB (vismaz 15000 RPM) karsti maināmi SAS HDD</t>
  </si>
  <si>
    <t>24 vismaz 300 GB (vismaz 15000 RPM) karsti maināmi SAS HDD</t>
  </si>
  <si>
    <t>12 vismaz 600 GB (vismaz 10000 RPM) karsti maināmi SAS HDD</t>
  </si>
  <si>
    <t>24 vismaz 600 GB (vismaz 10000 RPM) karsti maināmi SAS HDD</t>
  </si>
  <si>
    <t>12 vismaz 900 GB (vismaz 10000 RPM) karsti maināmi SAS HDD</t>
  </si>
  <si>
    <t>24 vismaz 900 GB (vismaz 10000 RPM) karsti maināmi SAS HDD</t>
  </si>
  <si>
    <t>12 vismaz 1 TB (vismaz 10000 RPM) karsti maināmi SAS HDD</t>
  </si>
  <si>
    <t>24 vismaz 1 TB (vismaz 10000 RPM) karsti maināmi SAS HDD</t>
  </si>
  <si>
    <r>
      <t>3 gadi, onsite, ar reakcijas laiku 8/16 stundas. Modelim pievienot ražotāja šādas garantijas kodu</t>
    </r>
    <r>
      <rPr>
        <vertAlign val="superscript"/>
        <sz val="11"/>
        <rFont val="Times New Roman"/>
        <family val="1"/>
      </rPr>
      <t>5</t>
    </r>
  </si>
  <si>
    <r>
      <t>3 gadi, onsite, ar reakcijas laiku 8/16 stundas ar DMR7. Modelim pievienot ražotāja šādas garantijas kodu</t>
    </r>
    <r>
      <rPr>
        <vertAlign val="superscript"/>
        <sz val="11"/>
        <rFont val="Times New Roman"/>
        <family val="1"/>
      </rPr>
      <t>5</t>
    </r>
  </si>
  <si>
    <r>
      <t>5 gadi, onsite, ar reakcijas laiku 8/16 stundas. Modelim pievienot ražotāja šādas garantijas kodu</t>
    </r>
    <r>
      <rPr>
        <vertAlign val="superscript"/>
        <sz val="11"/>
        <rFont val="Times New Roman"/>
        <family val="1"/>
      </rPr>
      <t>5</t>
    </r>
  </si>
  <si>
    <r>
      <t>5 gadi, onsite, ar reakcijas laiku 8/16 stundas ar DMR7. Modelim pievienot ražotāja šādas garantijas kodu</t>
    </r>
    <r>
      <rPr>
        <vertAlign val="superscript"/>
        <sz val="11"/>
        <rFont val="Times New Roman"/>
        <family val="1"/>
      </rPr>
      <t>5</t>
    </r>
  </si>
  <si>
    <r>
      <t>5 gadi, onsite ar reakcijas laiku nākamā darba diena. Modelim pievienot ražotāja šādas garantijas kodu</t>
    </r>
    <r>
      <rPr>
        <vertAlign val="superscript"/>
        <sz val="11"/>
        <rFont val="Times New Roman"/>
        <family val="1"/>
      </rPr>
      <t>6</t>
    </r>
  </si>
  <si>
    <t>Datu glabātuve 2.klase</t>
  </si>
  <si>
    <t>Vismaz 12 Hot Swap 3,5'' LFF disku vietas</t>
  </si>
  <si>
    <t>6 vismaz 300 GB (vismaz 15000 RPM) karsti maināmi SAS HDD</t>
  </si>
  <si>
    <t>6 vismaz 450 GB (vismaz 15000 RPM) karsti maināmi SAS HDD</t>
  </si>
  <si>
    <t>12 vismaz 450 GB (vismaz 15000 RPM) karsti maināmi SAS HDD</t>
  </si>
  <si>
    <t>12 vismaz 600 GB (vismaz 15000 RPM) karsti maināmi SAS HDD</t>
  </si>
  <si>
    <t>6 vismaz 1 TB (vismaz 7200 RPM) karsti maināmi SAS HDD</t>
  </si>
  <si>
    <t>12 vismaz 1 TB (vismaz 7200 RPM) karsti maināmi SAS HDD</t>
  </si>
  <si>
    <t>6 vismaz 2 TB (vismaz 7200 RPM) karsti maināmi SAS HDD</t>
  </si>
  <si>
    <t>12 vismaz 2 TB (vismaz 7200 RPM) karsti maināmi SAS HDD</t>
  </si>
  <si>
    <t>6 vismaz 3 TB (vismaz 7200 RPM) karsti maināmi SAS HDD</t>
  </si>
  <si>
    <t>12 vismaz 3 TB (vismaz 7200 RPM) karsti maināmi SAS HDD</t>
  </si>
  <si>
    <t>6 vismaz 4 TB (vismaz 7200 RPM) karsti maināmi SAS HDD</t>
  </si>
  <si>
    <t>12 vismaz 4 TB (vismaz 7200 RPM) karsti maināmi SAS HDD</t>
  </si>
  <si>
    <t>Datu glabātuve 3.klase</t>
  </si>
  <si>
    <t>Vismaz 4 1GbE iSCSI porti</t>
  </si>
  <si>
    <t>Licence līdz 512 vienlaicīgu virtuālo disku kopiju nodrošināšanai</t>
  </si>
  <si>
    <t>Datu glabātuve 4.klase</t>
  </si>
  <si>
    <t>Vismaz 2 1GbE iSCSI porti</t>
  </si>
  <si>
    <t>CI75.5.1.5.1</t>
  </si>
  <si>
    <t>Datu glabātuve 5.klase</t>
  </si>
  <si>
    <t>2 10GbE iSCSI porti</t>
  </si>
  <si>
    <t>CI75.5.1.6.1</t>
  </si>
  <si>
    <t>Datu glabātuve 6.klase</t>
  </si>
  <si>
    <t>CI75.5.1.7.1</t>
  </si>
  <si>
    <t>Datu glabātuve 7.klase</t>
  </si>
  <si>
    <t>4 SAS porti</t>
  </si>
  <si>
    <t>CI75.5.1.8.1</t>
  </si>
  <si>
    <t>Datu glabātuve 8.klase</t>
  </si>
  <si>
    <t>CI75.5.1.9.1</t>
  </si>
  <si>
    <t>Datu glabātuve 9.klase</t>
  </si>
  <si>
    <t>Kontrolieru veidi</t>
  </si>
  <si>
    <t>Divi ar vismaz četriem 1GbE iSCSI portiem Hot Swap kontrolieri. Nodrošina vismaz RAID 0, 1, 5, 6, 10 aparatūras līmenī. Vismaz 4GB ar zibatmiņu vai bateriju aizsargāta kešatmiņa (cache), kas darbojas gan lasīšanas, gan rakstīšanas režīmā. Vismaz 2 SAS pieslēgumvietas glabātuves paplašināšanai.</t>
  </si>
  <si>
    <t>Divi ar vismaz četriem 1GbE iSCSI portiem Hot Swap kontrolieri. Nodrošina vismaz RAID 0, 1, 5, 6, 10 aparatūras līmenī. Vismaz 8GB ar zibatmiņu vai bateriju aizsargāta kešatmiņa (cache), kas darbojas gan lasīšanas, gan rakstīšanas režīmā. Vismaz 2 SAS pieslēgumvietas glabātuves paplašināšanai.</t>
  </si>
  <si>
    <t>Divi ar vismaz četriem 8Gb/s FC portiem Hot Swap kontrolieri. Nodrošina vismaz RAID 0, 1, 5, 6, 10 aparatūras līmenī. Vismaz 4GB ar zibatmiņu vai bateriju aizsargāta kešatmiņa (cache), kas darbojas gan lasīšanas, gan rakstīšanas režīmā. Vismaz 2 SAS pieslēgumvietas glabātuves paplašināšanai.</t>
  </si>
  <si>
    <t>Divi ar vismaz četriem 8Gb/s FC portiem Hot Swap kontrolieri. Nodrošina vismaz RAID 0, 1, 5, 6, 10 aparatūras līmenī. Vismaz 8GB ar zibatmiņu vai bateriju aizsargāta kešatmiņa (cache), kas darbojas gan lasīšanas, gan rakstīšanas režīmā. Vismaz 2 SAS pieslēgumvietas glabātuves paplašināšanai.</t>
  </si>
  <si>
    <t>Divi ar vismaz diviem 10GbE iSCSI portiem Hot Swap kontrolieri. Nodrošina vismaz RAID 0, 1, 5, 6, 10 aparatūras līmenī. Vismaz 4GB ar zibatmiņu vai bateriju aizsargāta kešatmiņa (cache), kas darbojas gan lasīšanas, gan rakstīšanas režīmā. Vismaz 2 SAS pieslēgumvietas glabātuves paplašināšanai.</t>
  </si>
  <si>
    <t>Divi ar vismaz diviem 10GbE iSCSI portiem Hot Swap kontrolieri. Nodrošina vismaz RAID 0, 1, 5, 6, 10  aparatūras līmenī. Vismaz 8GB ar zibatmiņu vai bateriju aizsargāta kešatmiņa (cache), kas darbojas gan lasīšanas, gan rakstīšanas režīmā. Vismaz 2 SAS pieslēgumvietas glabātuves paplašināšanai.</t>
  </si>
  <si>
    <t>12 vismaz 1TB (vismaz 7200 RPM) karsti maināmi SAS HDD</t>
  </si>
  <si>
    <t>6 vismaz 2TB (vismaz 7200 RPM) karsti maināmi SAS HDD</t>
  </si>
  <si>
    <t>12 vismaz 2TB (vismaz 7200 RPM) karsti maināmi SAS HDD</t>
  </si>
  <si>
    <t>6 vismaz 3TB (vismaz 7200 RPM) karsti maināmi SAS HDD</t>
  </si>
  <si>
    <t>12 vismaz 3TB (vismaz 7200 RPM) karsti maināmi SAS HDD</t>
  </si>
  <si>
    <r>
      <t>3 gadi, onsite, ar reakcijas laiku 8/16 stundas ar DMR7. Modelim pievienot ražotāja šādas garantijas kodu</t>
    </r>
    <r>
      <rPr>
        <vertAlign val="superscript"/>
        <sz val="11"/>
        <color indexed="8"/>
        <rFont val="Times New Roman"/>
        <family val="1"/>
      </rPr>
      <t>5</t>
    </r>
  </si>
  <si>
    <r>
      <t>5 gadi, onsite, ar reakcijas laiku 8/16 stundas ar DMR7. Modelim pievienot ražotāja šādas garantijas kodu</t>
    </r>
    <r>
      <rPr>
        <vertAlign val="superscript"/>
        <sz val="11"/>
        <color indexed="8"/>
        <rFont val="Times New Roman"/>
        <family val="1"/>
      </rPr>
      <t>5</t>
    </r>
  </si>
  <si>
    <t>CI75.5.1.10.1</t>
  </si>
  <si>
    <t>Datu glabātuve 10.klase</t>
  </si>
  <si>
    <t>3 gadi, onsite ar reakcijas laiku nākamā darba diena. Modelim pievienot ražotāja šādas garantijas kodu6</t>
  </si>
  <si>
    <t>CI75.5.1.11.1</t>
  </si>
  <si>
    <t>Datu glabātuve 11.klase</t>
  </si>
  <si>
    <t>Viens ar vismaz četriem 1GbE iSCSI portiem Hot Swap kontrolieris. Nodrošina vismaz RAID 0, 1, 5, 6, 10 aparatūras līmenī. Vismaz 1GB ar zibatmiņu vai bateriju aizsargāta kešatmiņa (cache), kas darbojas gan lasīšanas, gan rakstīšanas režīmā. Vismaz 2 SAS pieslēgumvietas glabātuves paplašināšanai.</t>
  </si>
  <si>
    <t>Divi ar vismaz četriem 1GbE iSCSI portiem Hot Swap kontrolieri. Nodrošina vismaz RAID 0, 1, 5, 6, 10 aparatūras līmenī. Vismaz 2GB ar zibatmiņu vai bateriju aizsargāta kešatmiņa (cache), kas darbojas gan lasīšanas, gan rakstīšanas režīmā. Vismaz 2 SAS pieslēgumvietas glabātuves paplašināšanai.</t>
  </si>
  <si>
    <t>Viens ar vismaz četriem 8Gb/s FC portiem Hot Swap kontrolieris. Nodrošina vismaz RAID 0, 1, 5, 6, 10 aparatūras līmenī. Vismaz 1GB ar zibatmiņu vai bateriju aizsargāta kešatmiņa (cache), kas darbojas gan lasīšanas, gan rakstīšanas režīmā. Vismaz 2 SAS pieslēgumvietas glabātuves paplašināšanai.</t>
  </si>
  <si>
    <t>Divi ar vismaz četriem 8Gb/s FC portiem Hot Swap kontrolieri. Nodrošina vismaz RAID 0, 1, 5, 6, 10 aparatūras līmenī. Vismaz 2GB ar zibatmiņu vai bateriju aizsargāta kešatmiņa (cache), kas darbojas gan lasīšanas, gan rakstīšanas režīmā. Vismaz 2 SAS pieslēgumvietas glabātuves paplašināšanai.</t>
  </si>
  <si>
    <t>Viens ar vismaz diviem 10GbE iSCSI portiem Hot Swap kontrolieris. Nodrošina vismaz RAID 0, 1, 5, 6, 10 aparatūras līmenī. Vismaz 1GB ar zibatmiņu vai bateriju aizsargāta kešatmiņa (cache), kas darbojas gan lasīšanas, gan rakstīšanas režīmā. Vismaz 2 SAS pieslēgumvietas glabātuves paplašināšanai.</t>
  </si>
  <si>
    <t>Divi ar vismaz diviem 10GbE iSCSI portiem Hot Swap kontrolieri. Nodrošina vismaz RAID 0, 1, 5, 6, 10 aparatūras līmenī. Vismaz 2GB ar zibatmiņu vai bateriju aizsargāta kešatmiņa (cache), kas darbojas gan lasīšanas, gan rakstīšanas režīmā. Vismaz 2 SAS pieslēgumvietas glabātuves paplašināšanai.</t>
  </si>
  <si>
    <t>CI75.5.1.12.1</t>
  </si>
  <si>
    <t>Datu glabātuve 12.klase</t>
  </si>
  <si>
    <t>Viens ar vismaz četriem 1GbE iSCSI portiem Hot Swap kontrolieris. Nodrošina vismaz 64 Snapshot, Clone, RAID 0, 1, 5, 6, 1+0, 5+0 aparatūras līmenī. Vismaz 2GB ar zibatmiņu vai bateriju aizsargāta kešatmiņa (cache), kas darbojas gan lasīšanas, gan rakstīšanas režīmā. Iespējams pieslēgt vismaz 12 SAS (Serial Attached SCSI) HDD. Vismaz 2 SAS pieslēgumvietas glabātuves paplašināšanai.</t>
  </si>
  <si>
    <t>Divi ar vismaz četriem 1GbE iSCSI portiem Hot Swap kontrolieri. Nodrošina vismaz 64 Snapshot, Clone, RAID 0, 1, 5, 6, 1+0, 5+0 aparatūras līmenī. Vismaz 2GB ar zibatmiņu vai bateriju aizsargāta kešatmiņa (cache), kas darbojas gan lasīšanas, gan rakstīšanas režīmā. Iespējams pieslēgt vismaz 12 SAS (Serial Attached SCSI) HDD. Vismaz 2 SAS pieslēgumvietas glabātuves paplašināšanai.</t>
  </si>
  <si>
    <t>Viens ar vismaz četriem 8Gb/s FC portiem Hot Swap kontrolieris. Nodrošina vismaz 64 Snapshot, Clone, RAID 0, 1, 5, 6, 1+0, 5+0 aparatūras līmenī. Vismaz 2GB ar zibatmiņu vai bateriju aizsargāta kešatmiņa (cache), kas darbojas gan lasīšanas, gan rakstīšanas režīmā. Iespējams pieslēgt vismaz 12 SAS (Serial Attached SCSI) HDD. Vismaz 2 SAS pieslēgumvietas glabātuves paplašināšanai.</t>
  </si>
  <si>
    <t>Divi ar vismaz četriem 8Gb/s FC portiem Hot Swap kontrolieri. Nodrošina vismaz 64 Snapshot, Clone, RAID 0, 1, 5, 6, 1+0, 5+0 aparatūras līmenī. Vismaz 2GB ar zibatmiņu vai bateriju aizsargāta kešatmiņa (cache), kas darbojas gan lasīšanas, gan rakstīšanas režīmā. Iespējams pieslēgt vismaz 12 SAS (Serial Attached SCSI) HDD. Vismaz 2 SAS pieslēgumvietas glabātuves paplašināšanai.</t>
  </si>
  <si>
    <t>Viens ar vismaz diviem 10GbE iSCSI portiem Hot Swap kontrolieris. Nodrošina vismaz 64 Snapshot, Clone, RAID 0, 1, 5, 6, 1+0, 5+0 aparatūras līmenī. Vismaz 2GB ar zibatmiņu vai bateriju aizsargāta kešatmiņa (cache), kas darbojas gan lasīšanas, gan rakstīšanas režīmā. Iespējams pieslēgt vismaz 12 SAS (Serial Attached SCSI) HDD. Vismaz 2 SAS pieslēgumvietas glabātuves paplašināšanai.</t>
  </si>
  <si>
    <t>Divi ar vismaz diviem 10GbE iSCSI portiem Hot Swap kontrolieri. Nodrošina vismaz 64 Snapshot, Clone, RAID 0, 1, 5, 6, 1+0, 5+0 aparatūras līmenī. Vismaz 2GB ar zibatmiņu vai bateriju aizsargāta kešatmiņa (cache), kas darbojas gan lasīšanas, gan rakstīšanas režīmā. Iespējams pieslēgt vismaz 12 SAS (Serial Attached SCSI) HDD. Vismaz 2 SAS pieslēgumvietas glabātuves paplašināšanai.</t>
  </si>
  <si>
    <t>CI75.5.2</t>
  </si>
  <si>
    <t>Lenšu bibliotēkas</t>
  </si>
  <si>
    <t>CI75.5.2.1</t>
  </si>
  <si>
    <t>Lenšu bibliotēka 1.klase</t>
  </si>
  <si>
    <t>Iekārtas izmērs</t>
  </si>
  <si>
    <t>Lenšu iekārtu (drives) skaits</t>
  </si>
  <si>
    <t>Viens</t>
  </si>
  <si>
    <t>Automātiskā kasešu padeve</t>
  </si>
  <si>
    <t>Ir</t>
  </si>
  <si>
    <t>Kasešu skaits</t>
  </si>
  <si>
    <t>16 (8x2)</t>
  </si>
  <si>
    <t>LTO lenšu atbalsts</t>
  </si>
  <si>
    <t>LTO-4, LTO-5,LTO-6</t>
  </si>
  <si>
    <t>Lenšu iekārtas</t>
  </si>
  <si>
    <t>Viena LTO-4 SAS 6Gb/s</t>
  </si>
  <si>
    <t>Viena LTO-5 SAS 6Gb/s</t>
  </si>
  <si>
    <t>Viena LTO-6 SAS 6Gb/s</t>
  </si>
  <si>
    <t>CI75.5.2.2</t>
  </si>
  <si>
    <t>Lenšu bibliotēka 2.klase</t>
  </si>
  <si>
    <t>Divi</t>
  </si>
  <si>
    <t>BAR kodu lasītājs</t>
  </si>
  <si>
    <t>Iebūvēts</t>
  </si>
  <si>
    <t>Divas LTO-4 SAS 6Gb/s</t>
  </si>
  <si>
    <t>Divas LTO-4 FC 8Gb/s</t>
  </si>
  <si>
    <t>Divas LTO-5 SAS 6Gb/s</t>
  </si>
  <si>
    <t>Divas LTO-5 FC 8Gb/s</t>
  </si>
  <si>
    <t>Divas LTO-6 SAS 6Gb/s</t>
  </si>
  <si>
    <t>Divas LTO-6 FC 8Gb/s</t>
  </si>
  <si>
    <t>Datu kriptēšana</t>
  </si>
  <si>
    <t>Ir iespējama</t>
  </si>
  <si>
    <t>CI75.5.2.3</t>
  </si>
  <si>
    <t>Lenšu bibliotēka 3.klase</t>
  </si>
  <si>
    <t>Vismaz 24</t>
  </si>
  <si>
    <t>Divas LTO-4 SAS 3Gb/s</t>
  </si>
  <si>
    <t>Divas LTO-4 FC 4Gb/s</t>
  </si>
  <si>
    <t>CI75.5.2.4</t>
  </si>
  <si>
    <t>Aizņem ne vairāk kā 3U</t>
  </si>
  <si>
    <t>Vismaz 30</t>
  </si>
  <si>
    <t>LTO-5,LTO-6</t>
  </si>
  <si>
    <t>Visām komponentēm jābūt iekārtas ražotāja izpildījumā (ražotām).</t>
  </si>
  <si>
    <t>Piegādātās tehnikas garantijas laiks sākas ar preču piegādes un preču pavadzīmes parakstīšanas brīdi. Piegādes dokumentos ir jānorāda tehnikas seriālais numurs. Piedāvātās tehnikas ražotājam ir jābūt publiskai tīmekļa vietai garantijas pārbaudei pēc seriālā numura.</t>
  </si>
  <si>
    <t>CI75.7</t>
  </si>
  <si>
    <t>Datu glabātuvju uzstādīšanas un konfigurēšanas pakalpojumi un konsultācijas</t>
  </si>
  <si>
    <t>CI75P.7.1.1</t>
  </si>
  <si>
    <t>DELL Datu glabātuvju uzstādīšanas, konfigurēšanas, operētājsistēmas uzstādīšanas, atjauninājumu uzstādīšanas, konsultāciju pakalpojumi darba laikā (c/h)</t>
  </si>
  <si>
    <t>CI75P.7.1.2</t>
  </si>
  <si>
    <t>DELL Datu glabātuvju uzstādīšanas, konfigurēšanas, operētājsistēmas uzstādīšanas, atjauninājumu uzstādīšanas, konsultāciju pakalpojumi pēc darba laika (c/h)</t>
  </si>
  <si>
    <t>CI75P.7.2.1</t>
  </si>
  <si>
    <t>IBM Datu glabātuvju uzstādīšanas, konfigurēšanas, operētājsistēmas uzstādīšanas, atjauninājumu uzstādīšanas, konsultāciju pakalpojumi darba laikā (c/h)</t>
  </si>
  <si>
    <t>CI75P.7.2.2</t>
  </si>
  <si>
    <t>IBM Datu glabātuvju uzstādīšanas, konfigurēšanas, operētājsistēmas uzstādīšanas, atjauninājumu uzstādīšanas, konsultāciju pakalpojumi pēc darba laika (c/h)</t>
  </si>
  <si>
    <t>CI75P.7.3.1</t>
  </si>
  <si>
    <t>HP Datu glabātuvju uzstādīšanas, konfigurēšanas, operētājsistēmas uzstādīšanas, atjauninājumu uzstādīšanas, konsultāciju pakalpojumi darba laikā (c/h)</t>
  </si>
  <si>
    <t>CI75P.7.3.2</t>
  </si>
  <si>
    <t>HP Datu glabātuvju uzstādīšanas, konfigurēšanas, operētājsistēmas uzstādīšanas, atjauninājumu uzstādīšanas, konsultāciju pakalpojumi pēc darba laika (c/h)</t>
  </si>
  <si>
    <t>Daļa</t>
  </si>
  <si>
    <t>Daļas nosaukums</t>
  </si>
  <si>
    <t>Kopā vērtējamā summa LVL bez PVN</t>
  </si>
  <si>
    <t>Kopā</t>
  </si>
  <si>
    <t>CI75.6</t>
  </si>
  <si>
    <t>CI75.6.1</t>
  </si>
  <si>
    <t>CI75.6.1.1.1</t>
  </si>
  <si>
    <t>Disku lādes</t>
  </si>
  <si>
    <t>DELL disku lāde 12 LFF diskiem līdz 2U komplektā ar diviem rezervētiem barošanas blokiem</t>
  </si>
  <si>
    <t>CI75.6.1.1.2</t>
  </si>
  <si>
    <t>DELL disku lāde 24 SFF diskiem līdz 2U komplektā ar diviem rezervētiem barošanas blokiem</t>
  </si>
  <si>
    <t>CI75.6.1.2.1</t>
  </si>
  <si>
    <t>Kontrolieri</t>
  </si>
  <si>
    <t>CI75.6.1.2.2</t>
  </si>
  <si>
    <t>CI75.6.1.2.3</t>
  </si>
  <si>
    <t>CI75.6.1.2.4</t>
  </si>
  <si>
    <t>CI75.6.1.2.5</t>
  </si>
  <si>
    <t>CI75.6.1.2.6</t>
  </si>
  <si>
    <t>CI75.6.1.3.1</t>
  </si>
  <si>
    <t>Diski SAS LFF</t>
  </si>
  <si>
    <t>Vismaz 450 GB (vismaz 15000 RPM) 6Gb/s, karsti maināmi SAS HDD</t>
  </si>
  <si>
    <t>CI75.6.1.3.2</t>
  </si>
  <si>
    <t>Vismaz 600 GB (vismaz 15000 RPM) 6Gb/s, karsti maināmi SAS HDD</t>
  </si>
  <si>
    <t>CI75.6.1.3.3</t>
  </si>
  <si>
    <t>Vismaz 1TB (vismaz 7200 RPM) 6Gb/s, karsti maināmi SAS HDD</t>
  </si>
  <si>
    <t>CI75.6.1.3.4</t>
  </si>
  <si>
    <t>Vismaz 2TB (vismaz 7200 RPM) 6Gb/s, karsti maināmi SAS HDD</t>
  </si>
  <si>
    <t>CI75.6.1.3.5</t>
  </si>
  <si>
    <t>Vismaz 3TB (vismaz 7200 RPM) 6Gb/s, karsti maināmi SAS HDD</t>
  </si>
  <si>
    <t>CI75.6.1.4.1</t>
  </si>
  <si>
    <t>Diski SAS SFF</t>
  </si>
  <si>
    <t xml:space="preserve">Vismaz 300 GB (vismaz 10000 RPM) 6Gb/s, karsti maināmi SAS HDD </t>
  </si>
  <si>
    <t>CI75.6.1.4.2</t>
  </si>
  <si>
    <t xml:space="preserve">Vismaz 300 GB (vismaz 15000 RPM) 6Gb/s, karsti maināmi SAS HDD </t>
  </si>
  <si>
    <t>CI75.6.1.4.3</t>
  </si>
  <si>
    <t>Vismaz 600 GB (vismaz 10000 RPM) 6Gb/s, karsti maināmi SAS HDD</t>
  </si>
  <si>
    <t>CI75.6.1.4.4</t>
  </si>
  <si>
    <t>CI75.6.1.4.5</t>
  </si>
  <si>
    <t>CI75.6.1.4.6</t>
  </si>
  <si>
    <t>CI75.6.1.5.1</t>
  </si>
  <si>
    <t>Garantija datu glabātuvēm līdz 2U</t>
  </si>
  <si>
    <r>
      <t>3 gadi, onsite ar reakcijas laiku nākamā darba diena. Modelim pievienot ražotāja šādas garantijas kodu</t>
    </r>
    <r>
      <rPr>
        <vertAlign val="superscript"/>
        <sz val="11"/>
        <rFont val="Times New Roman"/>
        <family val="1"/>
      </rPr>
      <t>4</t>
    </r>
  </si>
  <si>
    <t>CI75.6.1.5.2</t>
  </si>
  <si>
    <t>CI75.6.1.5.3</t>
  </si>
  <si>
    <r>
      <t>3 gadi, onsite, ar reakcijas laiku 8/16 stundas ar DMR</t>
    </r>
    <r>
      <rPr>
        <vertAlign val="superscript"/>
        <sz val="11"/>
        <color indexed="8"/>
        <rFont val="Times New Roman"/>
        <family val="1"/>
      </rPr>
      <t>6</t>
    </r>
    <r>
      <rPr>
        <sz val="11"/>
        <color indexed="8"/>
        <rFont val="Times New Roman"/>
        <family val="1"/>
      </rPr>
      <t>. Modelim pievienot ražotāja šādas garantijas kodu</t>
    </r>
    <r>
      <rPr>
        <vertAlign val="superscript"/>
        <sz val="11"/>
        <color indexed="8"/>
        <rFont val="Times New Roman"/>
        <family val="1"/>
      </rPr>
      <t>5</t>
    </r>
  </si>
  <si>
    <t>CI75.6.1.5.4</t>
  </si>
  <si>
    <t>CI75.6.1.5.5</t>
  </si>
  <si>
    <r>
      <t>5 gadi, onsite, ar reakcijas laiku 8/16 stundas ar DMR</t>
    </r>
    <r>
      <rPr>
        <vertAlign val="superscript"/>
        <sz val="11"/>
        <color indexed="8"/>
        <rFont val="Times New Roman"/>
        <family val="1"/>
      </rPr>
      <t>6</t>
    </r>
    <r>
      <rPr>
        <sz val="11"/>
        <color indexed="8"/>
        <rFont val="Times New Roman"/>
        <family val="1"/>
      </rPr>
      <t>. Modelim pievienot ražotāja šādas garantijas kodu</t>
    </r>
    <r>
      <rPr>
        <vertAlign val="superscript"/>
        <sz val="11"/>
        <color indexed="8"/>
        <rFont val="Times New Roman"/>
        <family val="1"/>
      </rPr>
      <t>5</t>
    </r>
  </si>
  <si>
    <t>CI75.6.1.5.6</t>
  </si>
  <si>
    <r>
      <t>5 gadi, onsite ar reakcijas laiku nākamā darba diena. Modelim pievienot ražotāja šādas garantijas kodu</t>
    </r>
    <r>
      <rPr>
        <vertAlign val="superscript"/>
        <sz val="11"/>
        <color indexed="8"/>
        <rFont val="Times New Roman"/>
        <family val="1"/>
      </rPr>
      <t>4</t>
    </r>
  </si>
  <si>
    <t>CI75.6.1.5.7</t>
  </si>
  <si>
    <t>CI75.6.1.5.8</t>
  </si>
  <si>
    <t>CI75.6.1.5.9</t>
  </si>
  <si>
    <t>CI75.6.1.5.10</t>
  </si>
  <si>
    <t>CI75.6.1.6.1</t>
  </si>
  <si>
    <t>Garantija datu glabātuvēm virs 2U</t>
  </si>
  <si>
    <t>CI75.6.1.6.2</t>
  </si>
  <si>
    <t>CI75.6.1.6.3</t>
  </si>
  <si>
    <t>CI75.6.1.6.4</t>
  </si>
  <si>
    <t>CI75.6.1.7.1</t>
  </si>
  <si>
    <t>Licence RAID 6, 6+0 nodrošināšanai</t>
  </si>
  <si>
    <t>CI75.6.1.7.2</t>
  </si>
  <si>
    <t>CI75.6.1.7.3</t>
  </si>
  <si>
    <t>Licence līdz 512 vienlaicīgu virtuālo disku kopiju nodrošināšanai ar viena gada uzturēšanas servisu</t>
  </si>
  <si>
    <t>CI75.6.1.7.4</t>
  </si>
  <si>
    <t>Licence attālinātās datu replikācijas nodrošināšanai ar viena gada uzturēšanas servisu</t>
  </si>
  <si>
    <t>CI75.6.1.8.1</t>
  </si>
  <si>
    <t>LTO iekārtas (drive)</t>
  </si>
  <si>
    <t>LTO-4 SAS 6Gb/s</t>
  </si>
  <si>
    <t>CI75.6.1.8.2</t>
  </si>
  <si>
    <t>LTO-4 FC 8Gb/s</t>
  </si>
  <si>
    <t>CI75.6.1.8.3</t>
  </si>
  <si>
    <t>LTO-5 SAS 6Gb/s</t>
  </si>
  <si>
    <t>CI75.6.1.8.4</t>
  </si>
  <si>
    <t>LTO-5 FC 8Gb/s</t>
  </si>
  <si>
    <t>CI75.6.1.8.5</t>
  </si>
  <si>
    <t>LTO-6 SAS 6Gb/s</t>
  </si>
  <si>
    <t>CI75.6.1.8.6</t>
  </si>
  <si>
    <t>LTO-6 FC 8Gb/s</t>
  </si>
  <si>
    <t>CI75.6.2</t>
  </si>
  <si>
    <t>CI75.6.2.1.1</t>
  </si>
  <si>
    <t>IBM disku lāde 12 LFF diskiem līdz 2U ar diviem rezervētiem barošanas blokiem</t>
  </si>
  <si>
    <t>CI75.6.2.1.2</t>
  </si>
  <si>
    <t>IBM disku lāde 24 SFF diskiem līdz 2U ar diviem rezervētiem barošanas blokiem</t>
  </si>
  <si>
    <t>CI75.6.2.2.1</t>
  </si>
  <si>
    <t>Hot Swap kontrolieri, nodrošina RAID 0, 1, 3, 5, 6, 10 aparatūras līmenī, vismaz 4GB ar zibatmiņu vai bateriju aizsargāta kešatmiņa (cache), kas darbojas gan lasīšanas, gan rakstīšanas režīmā. Ar vismaz 2x 1Gb/s iSCSI porti un 2x 6Gb/s SAS Porti.</t>
  </si>
  <si>
    <t>CI75.6.2.2.2</t>
  </si>
  <si>
    <t>Hot Swap kontrolieri, nodrošina RAID 0, 1, 3, 5, 6, 10 aparatūras līmenī, vismaz 4GB ar zibatmiņu vai bateriju aizsargāta kešatmiņa (cache), kas darbojas gan lasīšanas, gan rakstīšanas režīmā. Ar vismaz 6x 1Gb/s iSCSI porti un 2x 6Gb/s SAS Porti.</t>
  </si>
  <si>
    <t>CI75.6.2.2.3</t>
  </si>
  <si>
    <t>Hot Swap kontrolieri, nodrošina RAID 0, 1, 3, 5, 6, 10 aparatūras līmenī, vismaz 4GB ar zibatmiņu vai bateriju aizsargāta kešatmiņa (cache), kas darbojas gan lasīšanas, gan rakstīšanas režīmā. Ar vismaz 2x 10Gb/s iSCSI porti, 2x 1Gb/s iSCSI porti un 2x 6Gb/s SAS Porti.</t>
  </si>
  <si>
    <t>CI75.6.2.2.4</t>
  </si>
  <si>
    <t>Hot Swap kontrolieri, nodrošina RAID 0, 1, 3, 5, 6, 10 aparatūras līmenī, vismaz 4GB ar zibatmiņu vai bateriju aizsargāta kešatmiņa (cache), kas darbojas gan lasīšanas, gan rakstīšanas režīmā. Ar vismaz 4x 8Gb/s FC porti, 2x 1Gb/s iSCSI porti un 2x 6Gb/s SAS Porti.</t>
  </si>
  <si>
    <t>CI75.6.2.2.5</t>
  </si>
  <si>
    <t>Hot Swap kontrolieri, nodrošina RAID 0, 1, 3, 5, 6, 10 aparatūras līmenī, vismaz 4GB ar zibatmiņu vai bateriju aizsargāta kešatmiņa (cache), kas darbojas gan lasīšanas, gan rakstīšanas režīmā. Ar vismaz 6x 6Gb/s SAS porti un 2x 1Gb/s iSCSI porti.</t>
  </si>
  <si>
    <t>CI75.6.2.2.6</t>
  </si>
  <si>
    <t>8GB ar zibatmiņu vai bateriju aizsargāta kešatmiņa (cache), kas darbojas gan lasīšanas, gan rakstīšanas režīmā.</t>
  </si>
  <si>
    <t>CI75.6.2.3.1</t>
  </si>
  <si>
    <t>CI75.6.2.3.2</t>
  </si>
  <si>
    <t>CI75.6.2.3.3</t>
  </si>
  <si>
    <t>CI75.6.2.3.4</t>
  </si>
  <si>
    <t>Vismaz 1.2TB (vismaz 10000 RPM), 6Gb/s, karsti maināmi (Hot Plug), SAS HDD</t>
  </si>
  <si>
    <t>CI75.6.2.3.5</t>
  </si>
  <si>
    <t>Vismaz 2TB (vismaz 7200 RPM), 6Gb/s, karsti maināmi (Hot Plug), NL SAS HDD</t>
  </si>
  <si>
    <t>CI75.6.2.3.6</t>
  </si>
  <si>
    <t>Vismaz 3TB (vismaz 7200 RPM), 6Gb/s, karsti maināmi (Hot Plug), NL SAS HDD</t>
  </si>
  <si>
    <t>CI75.6.2.4.1</t>
  </si>
  <si>
    <t>CI75.6.2.4.2</t>
  </si>
  <si>
    <t>CI75.6.2.4.3</t>
  </si>
  <si>
    <t>CI75.6.2.4.4</t>
  </si>
  <si>
    <t>CI75.6.2.4.5</t>
  </si>
  <si>
    <t>CI75.6.2.4.6</t>
  </si>
  <si>
    <t>Vismaz 200GB (vismaz eMLC), 6Gb/s, 2.5", karsti maināmi (Hot Plug), SAS SSD</t>
  </si>
  <si>
    <t>CI75.6.2.4.7</t>
  </si>
  <si>
    <t>Vismaz 400GB (vismaz eMLC), 6Gb/s, 2.5", karsti maināmi (Hot Plug), SAS SSD</t>
  </si>
  <si>
    <t>CI75.6.2.5.1</t>
  </si>
  <si>
    <t>CI75.6.2.6.1</t>
  </si>
  <si>
    <t>CI75.6.2.6.2</t>
  </si>
  <si>
    <t>CI75.6.2.6.3</t>
  </si>
  <si>
    <t>CI75.6.2.6.4</t>
  </si>
  <si>
    <t>CI75.6.2.7.1</t>
  </si>
  <si>
    <t>CI75.6.2.7.2</t>
  </si>
  <si>
    <t>CI75.6.2.7.3</t>
  </si>
  <si>
    <t>CI75.6.2.7.4</t>
  </si>
  <si>
    <t>CI75.6.2.7.5</t>
  </si>
  <si>
    <t>CI75.6.2.8.1</t>
  </si>
  <si>
    <t>CI75.6.2.8.2</t>
  </si>
  <si>
    <t>CI75.6.2.8.3</t>
  </si>
  <si>
    <t>CI75.6.2.8.4</t>
  </si>
  <si>
    <t>CI75.6.2.8.5</t>
  </si>
  <si>
    <t>CI75.6.2.8.6</t>
  </si>
  <si>
    <t>CI75.6.3</t>
  </si>
  <si>
    <t>CI75.6.3.1.1</t>
  </si>
  <si>
    <t xml:space="preserve">HP disku lāde 12 LFF diskiem ar SAS interfeisu līdz 2U </t>
  </si>
  <si>
    <t>CI75.6.3.1.2</t>
  </si>
  <si>
    <t xml:space="preserve">HP disku lāde 24 SFF diskiem ar SAS interfeisu līdz 2U </t>
  </si>
  <si>
    <t>CI75.6.3.1.3</t>
  </si>
  <si>
    <t xml:space="preserve">HP disku lāde 12 LFF diskiem ar FC interfeisu līdz 2U </t>
  </si>
  <si>
    <t>CI75.6.3.2.1</t>
  </si>
  <si>
    <t>Vismaz ar četriem 1GbE iSCSI portiem Hot Swap kontrolieris. Nodrošina vismaz RAID 0, 1, 3, 5, 6, 10, aparatūras līmenī. Vismaz 1GB ar zibatmiņu vai bateriju aizsargāta kešatmiņa (cache), kas darbojas gan lasīšanas, gan rakstīšanas režīmā. Vismaz 2 SAS pieslēgumvietas glabātuves paplašināšanai.</t>
  </si>
  <si>
    <t>CI75.6.3.2.2</t>
  </si>
  <si>
    <t>Vismaz ar četriem 8Gb/s FC portiem Hot Swap kontrolieris. Nodrošina vismaz RAID 0, 1, 3, 5, 6, 10 aparatūras līmenī. Vismaz 1GB ar zibatmiņu vai bateriju aizsargāta kešatmiņa (cache), kas darbojas gan lasīšanas, gan rakstīšanas režīmā. Vismaz 2 SAS pieslēgumvietas glabātuves paplašināšanai.</t>
  </si>
  <si>
    <t>CI75.6.3.2.3</t>
  </si>
  <si>
    <t>Vismaz ar diviem 10GbE iSCSI portiem Hot Swap kontrolieris. Nodrošina vismaz RAID 0, 1, 3, 5, 6, 10 aparatūras līmenī. Vismaz 1GB ar zibatmiņu vai bateriju aizsargāta kešatmiņa (cache), kas darbojas gan lasīšanas, gan rakstīšanas režīmā.Vismaz 2 SAS pieslēgumvietas glabātuves paplašināšanai.</t>
  </si>
  <si>
    <t>CI75.6.3.2.4</t>
  </si>
  <si>
    <t>Vismaz 2GB ar zibatmiņu vai bateriju aizsargāta kešatmiņa (cache), kas darbojas gan lasīšanas, gan rakstīšanas režīmā.</t>
  </si>
  <si>
    <t>CI75.6.3.3.1</t>
  </si>
  <si>
    <t>Diski LFF</t>
  </si>
  <si>
    <t>CI75.6.3.3.2</t>
  </si>
  <si>
    <t>CI75.6.3.3.3</t>
  </si>
  <si>
    <t>Vismaz 400 GB (vismaz 10000 RPM), karsti maināmi FC HDD</t>
  </si>
  <si>
    <t>CI75.6.3.3.4</t>
  </si>
  <si>
    <t>Vismaz 450 GB (vismaz 10000 RPM), karsti maināmi FC HDD</t>
  </si>
  <si>
    <t>CI75.6.3.3.5</t>
  </si>
  <si>
    <t>CI75.6.3.3.6</t>
  </si>
  <si>
    <t>Vismaz 450 GB (vismaz 15000 RPM), karsti maināmi FC HDD</t>
  </si>
  <si>
    <t>CI75.6.3.3.7</t>
  </si>
  <si>
    <t>CI75.6.3.3.8</t>
  </si>
  <si>
    <t>CI75.6.3.3.9</t>
  </si>
  <si>
    <t>CI75.6.3.3.10</t>
  </si>
  <si>
    <t>CI75.6.3.4.1</t>
  </si>
  <si>
    <t>Diski SFF</t>
  </si>
  <si>
    <t>CI75.6.3.4.2</t>
  </si>
  <si>
    <t>CI75.6.3.4.3</t>
  </si>
  <si>
    <t>CI75.6.3.4.4</t>
  </si>
  <si>
    <t>CI75.6.3.4.5</t>
  </si>
  <si>
    <t>CI75.6.3.4.6</t>
  </si>
  <si>
    <t>CI75.6.3.5.1</t>
  </si>
  <si>
    <t>CI75.6.3.5.2</t>
  </si>
  <si>
    <t>CI75.6.3.5.3</t>
  </si>
  <si>
    <t>CI75.6.3.5.4</t>
  </si>
  <si>
    <t>CI75.6.3.5.5</t>
  </si>
  <si>
    <t>CI75.6.3.5.6</t>
  </si>
  <si>
    <t>CI75.6.3.5.7</t>
  </si>
  <si>
    <t>CI75.6.3.5.8</t>
  </si>
  <si>
    <t>CI75.6.3.5.9</t>
  </si>
  <si>
    <t>CI75.6.3.5.10</t>
  </si>
  <si>
    <t>CI75.6.3.6.1</t>
  </si>
  <si>
    <t>CI75.6.3.6.2</t>
  </si>
  <si>
    <t>CI75.6.3.6.3</t>
  </si>
  <si>
    <t>CI75.6.3.6.4</t>
  </si>
  <si>
    <t>CI75.6.3.7.1</t>
  </si>
  <si>
    <t>CI75.6.3.7.2</t>
  </si>
  <si>
    <t>Licence vismaz 512 Snapshot nodrošināšanai</t>
  </si>
  <si>
    <t>CI75.6.3.7.3</t>
  </si>
  <si>
    <t>CI75.6.3.7.4</t>
  </si>
  <si>
    <t>CI75.6.3.8.1</t>
  </si>
  <si>
    <t>CI75.6.3.8.2</t>
  </si>
  <si>
    <t>CI75.6.3.8.3</t>
  </si>
  <si>
    <t>CI75.6.3.8.4</t>
  </si>
  <si>
    <t>CI75.6.3.8.5</t>
  </si>
  <si>
    <t>CI75.6.3.8.6</t>
  </si>
  <si>
    <t>Papildu diski SAS/SATA</t>
  </si>
  <si>
    <t>Hot Swap kontrolieri, nodrošina RAID 0, 1, 5, 10 aparatūras līmenī, vismaz 512MB ar zibatmiņu vai bateriju aizsargāta kešatmiņa (cache), kas darbojas gan lasīšanas, gan rakstīšanas režīmā. Iespējams pieslēgt vismaz 12 SAS (Serial Attached SCSI)/SATA HDD. Ar vismaz diviem 10GbE iSCSI portiem.</t>
  </si>
  <si>
    <t>Hot Swap kontrolieri, nodrošina RAID 0, 1, 5, 10 aparatūras līmenī, vismaz 1GB ar zibatmiņu vai bateriju aizsargāta kešatmiņa (cache), kas darbojas gan lasīšanas, gan rakstīšanas režīmā. Ar vismaz diviem 10GbE iSCSI portiem.</t>
  </si>
  <si>
    <t>CI75.6.1.2.7</t>
  </si>
  <si>
    <t>CI75.6.1.2.8</t>
  </si>
  <si>
    <t>Hot Swap kontrolieri, nodrošina RAID 0, 1, 5, 10 aparatūras līmenī, vismaz 1GB ar zibatmiņu vai bateriju aizsargāta kešatmiņa (cache), kas darbojas gan lasīšanas, gan rakstīšanas režīmā. Ar vismaz diviem 1GbE iSCSI portiem.</t>
  </si>
  <si>
    <t>Hot Swap kontrolieri, nodrošina RAID 0, 1, 5, 10 aparatūras līmenī, vismaz 512MB ar zibatmiņu vai bateriju aizsargāta kešatmiņa (cache), kas darbojas gan lasīšanas, gan rakstīšanas režīmā. Iespējams pieslēgt vismaz 12 SAS (Serial Attached SCSI)/SATA HDD. Ar vismaz diviem 1GbE iSCSI portiem.</t>
  </si>
  <si>
    <t>Hot Swap kontrolieri, nodrošina RAID 0, 1, 5, 10 aparatūras līmenī, vismaz 1GB ar zibatmiņu vai bateriju aizsargāta kešatmiņa (cache), kas darbojas gan lasīšanas, gan rakstīšanas režīmā. Ar vismaz diviem 8Gb/s FC portiem.</t>
  </si>
  <si>
    <t>Hot Swap kontrolieri, nodrošina RAID 0, 1, 5, 10 aparatūras līmenī, vismaz 512MB ar zibatmiņu vai bateriju aizsargāta kešatmiņa (cache), kas darbojas gan lasīšanas, gan rakstīšanas režīmā. Iespējams pieslēgt vismaz 12 SAS (Serial Attached SCSI)/SATA HDD. Ar vismaz diviem 8Gb/s FC portiem.</t>
  </si>
  <si>
    <t xml:space="preserve">Divi Ethernet 10Gb/s (full duplex) porti ar iespējamu savstarpējas sadarbības slēgumu (teaming) un TCP/IP off-load funkcionalitāti. Atbalsta VMDq, Jumbo Frames, 802.1Q. </t>
  </si>
  <si>
    <t xml:space="preserve">Vismaz 2 (divi) 1Gb/s Ethernet komutatori, karsti maināmi (Hot Plug). Katram vismaz 10 (desmit) 1Gb/s iekšējie porti un vismaz 4 (četri) 1Gb/s ārējie porti. </t>
  </si>
  <si>
    <t xml:space="preserve">Vismaz 2 (divi) 1Gb/s Ethernet komutatori, karsti maināmi (Hot Plug). Katram vismaz 12 (divpadsmit) 1Gb/s iekšējie porti un vismaz 4 (četri) 1Gb/s ārējie porti. </t>
  </si>
  <si>
    <t xml:space="preserve">Vismaz 2 (divi) 1Gb/s Ethernet komutatori, karsti maināmi (Hot Plug). Katram vismaz 14 (četrpadsmit) 1Gb/s iekšējie porti un vismaz 4 (četri) 1Gb/s ārējie porti. </t>
  </si>
  <si>
    <t>CI75P.4.4.1</t>
  </si>
  <si>
    <t>CI75P.4.4.2</t>
  </si>
  <si>
    <t>CI75P.4.5.1</t>
  </si>
  <si>
    <t>CI75P.4.5.2</t>
  </si>
  <si>
    <t xml:space="preserve">Vismaz 146 GB (vismaz 15000 RPM) SFF (2,5'') 6Gb/s karsti maināms SAS HDD </t>
  </si>
  <si>
    <t xml:space="preserve">Vismaz 300 GB (vismaz 15000 RPM) SFF (2,5'') 6Gb/s karsti maināms SAS HDD </t>
  </si>
  <si>
    <t xml:space="preserve">Vismaz 300 GB (vismaz 10000 RPM) SFF (2,5'') 6Gb/s karsti maināms SAS HDD </t>
  </si>
  <si>
    <t xml:space="preserve">Vismaz 600 GB (vismaz 10000 RPM) SFF (2,5'') 6Gb/s karsti maināms SAS HDD </t>
  </si>
  <si>
    <t xml:space="preserve">Vismaz 900 GB (vismaz 10000 RPM) SFF (2,5'') 6Gb/s karsti maināms SAS HDD </t>
  </si>
  <si>
    <t xml:space="preserve">Vismaz 100 GB  SFF (2,5'')  karsti maināms SSD </t>
  </si>
  <si>
    <t xml:space="preserve">Vismaz 200 GB  SFF (2,5'')  karsti maināms SSD </t>
  </si>
  <si>
    <t xml:space="preserve">Vismaz 400 GB  SFF (2,5'')  karsti maināms SSD </t>
  </si>
  <si>
    <t xml:space="preserve">Vismaz 800 GB  SFF (2,5'')  karsti maināms SSD </t>
  </si>
  <si>
    <t xml:space="preserve">Vismaz 250 GB  SFF (2,5'') 6Gb/s karsti maināms SATA HDD </t>
  </si>
  <si>
    <t xml:space="preserve">Vismaz 500 GB  SFF (2,5'') 6Gb/s karsti maināms SATA HDD </t>
  </si>
  <si>
    <t xml:space="preserve">Vismaz 1 TB  SFF (2,5'') 6Gb/s karsti maināms SATA HDD </t>
  </si>
  <si>
    <t xml:space="preserve">Vismaz 600 GB (vismaz 15000 RPM) LFF (3,5'') 6Gb/s karsti maināms SAS HDD </t>
  </si>
  <si>
    <t>Papildus komponentes Cisco serveriem</t>
  </si>
  <si>
    <t>Divi Intel® Xeon® Processor E5-2620 v2 vai ekvivalenti sešu kodolu 64-bitu x86 arhitektūras procesori, kuru jauda pēc CINT2006 Rates (SPECint_base2006) testiem (http://www.spec.org) ir vismaz 410 punkti un energo patēriņš nepārsniedz 80w katram</t>
  </si>
  <si>
    <t>Divi Intel® Xeon® Processor E5-2609 v2 vai ekvivalenti sešu kodolu 64-bitu x86 arhitektūras procesori, kuru jauda pēc CINT2006 Rates (SPECint_base2006) testiem (http://www.spec.org) ir vismaz 240 punkti un energo patēriņš nepārsniedz 80w katram</t>
  </si>
  <si>
    <t>Divi Intel® Xeon® Processor E5-2630 v2 vai ekvivalenti sešu kodolu 64-bitu x86 arhitektūras procesori, kuru jauda pēc CINT2006 Rates (SPECint_base2006) testiem (http://www.spec.org) ir vismaz 480 punkti un energo patēriņš nepārsniedz 80w katram</t>
  </si>
  <si>
    <t>Divi Intel® Xeon® Processor E5-2640 v2 vai ekvivalenti astoņu kodolu 64-bitu x86 arhitektūras procesori, kuru jauda pēc CINT2006 Rates (SPECint_base2006) testiem (http://www.spec.org) ir vismaz 520 punkti un energo patēriņš nepārsniedz 95w katram</t>
  </si>
  <si>
    <t>Divi Intel® Xeon® Processor E5-2650 v2 vai ekvivalenti astoņu kodolu 64-bitu x86 arhitektūras procesori, kuru jauda pēc CINT2006 Rates (SPECint_base2006) testiem (http://www.spec.org) ir vismaz 657 punkti un energo patēriņš nepārsniedz 95w katram</t>
  </si>
  <si>
    <t>Divi Intel® Xeon® Processor E5-2670 v2 vai ekvivalenti desmit kodolu 64-bitu x86 arhitektūras procesori, kuru jauda pēc CINT2006 Rates (SPECint_base2006) testiem (http://www.spec.org) ir vismaz 781 punkti un energo patēriņš nepārsniedz 115w katram</t>
  </si>
  <si>
    <t>Divi Intel® Xeon® Processor E5-2660 v2 vai ekvivalenti desmit kodolu 64-bitu x86 arhitektūras procesori, kuru jauda pēc CINT2006 Rates (SPECint_base2006) testiem (http://www.spec.org) ir vismaz 715 punkti un energo patēriņš nepārsniedz 95w katram</t>
  </si>
  <si>
    <t>Divi Intel® Xeon® Processor E5-2680 v2 vai ekvivalenti desmit kodolu 64-bitu x86 arhitektūras procesori, kuru jauda pēc CINT2006 Rates (SPECint_base2006) testiem (http://www.spec.org) ir vismaz 824 punkti un energo patēriņš nepārsniedz 115w katram</t>
  </si>
  <si>
    <t>Divi Intel® Xeon® Processor E5-2690 v2 vai ekvivalenti desmit kodolu 64-bitu x86 arhitektūras procesori, kuru jauda pēc CINT2006 Rates (SPECint_base2006) testiem (http://www.spec.org) ir vismaz 862 punkti un energo patēriņš nepārsniedz 130w katram</t>
  </si>
  <si>
    <t>Divi Intel® Xeon® Processor E5-2695 v2 vai ekvivalenti divpadsmit kodolu 64-bitu x86 arhitektūras procesori, kuru jauda pēc CINT2006 Rates (SPECint_base2006) testiem (http://www.spec.org) ir vismaz 880 punkti un energo patēriņš nepārsniedz 115w katram</t>
  </si>
  <si>
    <t>CI75.6.4</t>
  </si>
  <si>
    <t>CI75.6.4.1.1</t>
  </si>
  <si>
    <t>CI75.6.4.1.2</t>
  </si>
  <si>
    <t>CI75.6.4.3.1</t>
  </si>
  <si>
    <t>CI75.6.4.3.2</t>
  </si>
  <si>
    <t>CI75.6.4.3.3</t>
  </si>
  <si>
    <t>CI75.6.4.3.4</t>
  </si>
  <si>
    <t>CI75.6.4.3.5</t>
  </si>
  <si>
    <t>CI75.6.4.3.6</t>
  </si>
  <si>
    <t>CI75.6.4.3.7</t>
  </si>
  <si>
    <t>CI75.6.4.3.8</t>
  </si>
  <si>
    <t>CI75.6.4.3.9</t>
  </si>
  <si>
    <t>CI75.6.4.3.10</t>
  </si>
  <si>
    <t>Disku lāde vismaz 15 LFF SAS diskiem</t>
  </si>
  <si>
    <t>Disku lāde vismaz 25 SFF SAS diskiem</t>
  </si>
  <si>
    <t>Vismaz 200GB (DPE/DAE NEB)</t>
  </si>
  <si>
    <t>Vismaz 100GB (DPE/DAE NEB)</t>
  </si>
  <si>
    <t>Vismaz 100GB (DPE/DAE)</t>
  </si>
  <si>
    <t>Vismaz 200GB (DPE/DAE)</t>
  </si>
  <si>
    <t>CI75.6.4.2.1</t>
  </si>
  <si>
    <t>CI75.6.4.2.2</t>
  </si>
  <si>
    <t>CI75.6.4.2.3</t>
  </si>
  <si>
    <t>CI75.6.4.2.4</t>
  </si>
  <si>
    <t>FAST Cache Flash Diski</t>
  </si>
  <si>
    <t>Vismaz 300 GB (vismaz 15000 RPM), karsti maināmi SAS HDD</t>
  </si>
  <si>
    <t>Vismaz 900 GB (vismaz 10000 RPM), karsti maināmi SAS HDD</t>
  </si>
  <si>
    <t>Vismaz 1.2 TB (vismaz 10000 RPM), karsti maināmi SAS HDD</t>
  </si>
  <si>
    <t>Vismaz 2TB (vismaz 7200 RPM), karsti maināmi SAS HDD</t>
  </si>
  <si>
    <t>Vismaz 3TB (vismaz 7200 RPM), karsti maināmi SAS HDD</t>
  </si>
  <si>
    <t>Vismaz 4TB (vismaz 7200 RPM), karsti maināmi SAS HDD</t>
  </si>
  <si>
    <t>CI75.6.4.3.11</t>
  </si>
  <si>
    <t>CI75.6.4.3.12</t>
  </si>
  <si>
    <t>CI75.6.4.3.13</t>
  </si>
  <si>
    <t xml:space="preserve">Vismaz 100GB SSD </t>
  </si>
  <si>
    <t>Vismaz 200GB SSD</t>
  </si>
  <si>
    <t>Vismaz 100GB FAST VP SSD</t>
  </si>
  <si>
    <t>Vismaz 200GB FAST VP SSD</t>
  </si>
  <si>
    <t>Vismaz 400GB FAST VP SSD</t>
  </si>
  <si>
    <t>CI75.6.3.4.7</t>
  </si>
  <si>
    <t>CI75.6.3.4.8</t>
  </si>
  <si>
    <t>CI75.6.3.4.9</t>
  </si>
  <si>
    <t>CI75.6.3.4.10</t>
  </si>
  <si>
    <t xml:space="preserve">Vismaz 300 GB (vismaz 10000 RPM), karsti maināmi SAS HDD </t>
  </si>
  <si>
    <t>Vismaz 1 TB (vismaz 7200 RPM), karsti maināmi SAS HDD</t>
  </si>
  <si>
    <t xml:space="preserve">Vismaz 450 GB (vismaz 15000 RPM) LFF (3,5'') 6Gb/s karsti maināms SAS HDD </t>
  </si>
  <si>
    <t>6 vismaz 900 GB (vismaz 10000 RPM) karsti maināmi SAS HDD</t>
  </si>
  <si>
    <t>6 vismaz 600 GB (vismaz 10000 RPM) karsti maināmi SAS HDD</t>
  </si>
  <si>
    <t>Vismaz 500 GB (vismaz 7200 RPM) 6Gb/s, karsti maināmi SAS HDD</t>
  </si>
  <si>
    <t>Vismaz 900 GB (vismaz 10000 RPM) 6Gb/s, karsti maināmi SAS HDD</t>
  </si>
  <si>
    <t>Vismaz 600 GB (vismaz 10000 RPM) 6Gb/s, karsti maināmi FC HDD</t>
  </si>
  <si>
    <t>Vismaz 600 GB (vismaz 15000 RPM) 6Gb/s, karsti maināmi FC HDD</t>
  </si>
  <si>
    <t>Augstas veiktspējas skaitļošanas komplekta Ethernet komutators</t>
  </si>
  <si>
    <t>Procesori</t>
  </si>
  <si>
    <t>RAM</t>
  </si>
  <si>
    <t>Grafiskie paātrinātāji</t>
  </si>
  <si>
    <t>HDD/SSD</t>
  </si>
  <si>
    <t>Divi karsti maināmi SSD ar apjomu ne mazāk par 100GB, saslēgti RAID1 konfigurācijā, slēguma interfeiss nodrošina vismaz 3Gbps.</t>
  </si>
  <si>
    <t>Videokarte</t>
  </si>
  <si>
    <t>Integrēta</t>
  </si>
  <si>
    <t>Papildus interfeisi</t>
  </si>
  <si>
    <t>Vismaz 2 (divi) USB 2.0 porti.</t>
  </si>
  <si>
    <t>Paplašināšanas sloti</t>
  </si>
  <si>
    <t>Vismaz viens brīvs PCI Express x16 Gen 3.0 slots.</t>
  </si>
  <si>
    <t>Tīkla adapteris</t>
  </si>
  <si>
    <t>Vismaz divi Ethernet 10/100/1000 porti un vismaz viens 56Gb/s FDR InfiniBand ports;</t>
  </si>
  <si>
    <t>Prasības skaitļošanas sistēmai</t>
  </si>
  <si>
    <r>
      <t>Sistēmai jānodrošina N+N barošanas bloku rezervēšana, barošanas blokiem jābūt karsti maināmiem (</t>
    </r>
    <r>
      <rPr>
        <i/>
        <sz val="11"/>
        <color indexed="8"/>
        <rFont val="Times New Roman"/>
        <family val="1"/>
      </rPr>
      <t>Hot-Plug).</t>
    </r>
  </si>
  <si>
    <t>Visiem skaitļošanas mezgliem ir jābūt aprīkotam ar attālinātās vadības bloku svarīgāko darbības parametru novērošanai, t.sk. iespēju nosūtīt paziņojumus par problēmām augstas veiktspējas skaitļošanas komplekta vadības mezglam. Skaitļošanas mezglu pārvaldība jānodrošina arī izslēgtajiem mezgliem.</t>
  </si>
  <si>
    <t>Vadības mezgla pārvaldības sistēma</t>
  </si>
  <si>
    <t>Visiem skaitļošanas mezgliem ir jābūt aprīkotam ar attālinātās vadības bloku svarīgāko darbības parametru novērošanai, t.sk. iespēju nosūtīt paziņojumus par problēmām augstas veiktspējas skaitļošanas komplekta vadības mezglam. Skaitļošanas mezgla pārvaldība jānodrošina arī, ja  mezgls ir izslēgts.</t>
  </si>
  <si>
    <t>Vadības blokam jānodrošina attālināta pieeja skaitļošanas mezglam grafiskās konsoles režimā. Jānodrošina iespēja mezglu attālināti ieslēgt, izslēgt, konfigurēt BIOS uzstādījumus, iespēju pieslēgt virtuālus vai fiziskus datu nesējus (CD/DVD/USB).</t>
  </si>
  <si>
    <t>Vismaz divi astoņu kodolu (core) 64-bitu x86 arhitektūras procesori, kuru jauda pēc SPECfp_rate2006 (www.spec.org) ir vismaz 460 punkti (nodrošina ne mazāk ka 27 punktus uz vienu kodolu).</t>
  </si>
  <si>
    <t>Vismaz divi grafiskie paātrinātāji uz skaitļošanas mezglu ar kopējo atmiņas apjomu ne mazāk kā 10 GB, veiktspēja "peak performance" uz vienu GPU (grafisko paātrinātāju) ir vismaz 1.1 TFlops ar dubulto precizitāti (Full Double Precision Floating Point).</t>
  </si>
  <si>
    <t>Vismaz divi grafiskie paātrinātāji uz skaitļošanas mezglu ar kopējo atmiņas apjomu ne mazāk kā 8 GB, veiktspēja "peak performance" uz vienu GPU (grafisko paātrinātāju) ir vismaz 500 GFlops ar dubulto precizitāti (Full Double Precision Floating Point).</t>
  </si>
  <si>
    <t>Vismaz divi skaitļošanas paātrinātāji (coprocessors) uz skaitļošanas mezglu ar kopējo atmiņas apjomu ne mazāk kā 16 GB, veiktspēja "peak performance" uz vienu skaitļošanas paātrinātāju ir vismaz 1 TFlops ar dubulto precizitāti (Full Double Precision Floating Point).</t>
  </si>
  <si>
    <t>Vismaz 4 GB uz katru x86 procesora kodolu, bet ne mazāk par 64GB uz vienu fizisko procesoru; DDR3, 1600MHz, ECC.</t>
  </si>
  <si>
    <t>Vismaz viens brīvs PCI Express x8 Gen 3.0 slots.</t>
  </si>
  <si>
    <t>Vismaz divi sešu kodolu (core) 64-bitu x86 arhitektūras procesori, kuru jauda pēc SPECfp_rate2006 (www.spec.org) ir vismaz 360 punkti (nodrošina ne mazāk ka 20 punktus uz vienu kodolu).</t>
  </si>
  <si>
    <t>Vismaz 32 GB, DDR3 1600MHz, ECC. Ar iespēju paplašināt līdz 128GB (nenoņemot esošo atmiņu).</t>
  </si>
  <si>
    <t>Vismaz četri karsti maināmi SSD ar apjomu ne mazāk par 400GB (katram SSD), saslēgti RAID5 konfigurācijā, slēguma interfeiss nodrošina vismaz 6Gbps.</t>
  </si>
  <si>
    <t>Vismaz 512 GB, DDR3 1600MHz, ECC. Ar iespēju paplašināt līdz 768GB (nenoņemot esošo atmiņu).</t>
  </si>
  <si>
    <t>Vismaz četri astoņu kodolu (core) 64-bitu x86 arhitektūras procesori, kuru jauda pēc SPECfp_rate2006 (www.spec.org) ir vismaz 810 punkti (nodrošina ne mazāk ka 25 punktus uz vienu kodolu).</t>
  </si>
  <si>
    <t>Vismaz astoņi karsti maināmi SSD ar apjomu ne mazāk par 400GB (katram SSD), saslēgti RAID5 konfigurācijā, slēguma interfeiss nodrošina vismaz 6Gbps.</t>
  </si>
  <si>
    <t>Vismaz 3 (trīs) brīvi pilna augstuma, PCI Express x8 Gen 3.0 sloti.</t>
  </si>
  <si>
    <t>Augstas veiktspējas skaitļošanas komplekta vadības mezglam ir jābūt aprīkotam ar attālinātās vadības bloku svarīgāko darbības parametru novērošanai. Augstas veiktspējas skaitļošanas komplekta vadības mezgla pārvaldība jānodrošina arī, ja  mezgls ir izslēgts.</t>
  </si>
  <si>
    <t>Vadības blokam jānodrošina attālināta pieeja skaitļošanas komplekta vadības mezglam grafiskās konsoles režimā. Jānodrošina iespēja mezglu attālināti ieslēgt, izslēgt, konfigurēt BIOS uzstādījumus, iespēju pieslēgt virtuālus vai fiziskus datu nesējus (CD/DVD/USB).</t>
  </si>
  <si>
    <t>Vadības blokam jābūt aprīkotam ar atsevišķu 10/100 Base-T tīkla interfeisu.</t>
  </si>
  <si>
    <t>Vadības bloka vadība jānodrošina, izmantojot interneta pārlūkprogrammu.</t>
  </si>
  <si>
    <t>Vismaz četri Ethernet 10/100/1000 porti un vismaz viens 56Gb/s FDR InfiniBand ports;</t>
  </si>
  <si>
    <t>Porti</t>
  </si>
  <si>
    <t>Aizture no porta uz portu (port-to-port latency)</t>
  </si>
  <si>
    <t>ne vairāk kā 200ns.</t>
  </si>
  <si>
    <t>Komutaciju standartu atbalsts</t>
  </si>
  <si>
    <t>Adaptīva maršrutēšana (Adaptive routing), Virtual Protocol Interconnect (VPI), Sastrēgumu kontrole (congestion control), Porta spoguļošana (port mirroring), Savietošana ar standartiem IBTA 1.21 un 1.3, 256 bytes līdz 4Kbytes MTU atbalsts, QoS. Iespēja sadalīt komutatoru uz 8 virtuāliem komutatoriem.</t>
  </si>
  <si>
    <t>Sistēmas statusa indikācija</t>
  </si>
  <si>
    <t>Portu aktivitātes, ventilatoru, barošanas bloku statusa indikācija.</t>
  </si>
  <si>
    <t>Dzesēšanas moduļi</t>
  </si>
  <si>
    <t>Rezervēti ventilatoru moduļi ar N+1 rezervēšanu, ventilatoru moduļiem jābūt karsti maināmiem (Hot-Swappable).</t>
  </si>
  <si>
    <t>InfiniBand vides pārvaldība</t>
  </si>
  <si>
    <t>Maršrutizācijas atbalsts ne mazāk kā 480 gala iekārtam.</t>
  </si>
  <si>
    <t>Komutatora vadība</t>
  </si>
  <si>
    <t>CLI un SNMP atbalsts, ne mazāk kā viens 10/100 Mbps Ethernet ports, viens USB ports vai RS232 ports;</t>
  </si>
  <si>
    <r>
      <t>Nodrošina visu augstas veiktspējas skaitļošanas komplekta mezglu pieslēgšanu pie QSFP 56Gbit/s portiem, kas strādā ne-bloķēšanas (</t>
    </r>
    <r>
      <rPr>
        <i/>
        <sz val="11"/>
        <color indexed="8"/>
        <rFont val="Times New Roman"/>
        <family val="1"/>
      </rPr>
      <t>non-blocking</t>
    </r>
    <r>
      <rPr>
        <sz val="11"/>
        <color indexed="8"/>
        <rFont val="Times New Roman"/>
        <family val="1"/>
      </rPr>
      <t>) režīmā, ar kopējo datu plūsmu ne mazāk kā 112Gb/s uz vienu portu. Jāpaliek brīvi ne mazāk kā 8 (astoņi) FDR Infiniband QSFP 56Gbit/ porti</t>
    </r>
  </si>
  <si>
    <t>Nodrošina visu augstas veiktspējas skaitļošanas komplekta mezglu pieslēgšanu pie 100/1000 Mbps portiem atbilstoši 802.3x standartam, kas strādā ne-bloķēšanas (non-blocking) režīmā. Pēc augstas veiktspējas skaitļošanas komplekta visu iekārtu pieslēgšanu, jāpaliek brīvi ne mazāk kā 8 (astoņi) 100/1000 Mbps porti, un 2 (divi) Gigabit Ethernet porti atsevišķi optiskās šķiedras savienojumiem (SFP).</t>
  </si>
  <si>
    <t>Spanning Tree, Multiple Spanning Tree un Rapid Spanning Tree atbalsts. IEEE 802.3x Flow control, 802.1q ar ne mazāk kā 1000 VLAN, IEEE 802.3ad Port Aggregation, portu spoguļošanu (Port mirroring), statisko maršrutēšanu (Static Routes), 9Kbytes MTU atbalsts, IPv4, IPv6 atbalsts, OSPF un OSPFv2, IEEE 802.1p.</t>
  </si>
  <si>
    <t>Nodrošina lokālās konsoles pieslēgumu, izmantojot interneta pārlūkprogrammu ar SSL atbalstu, izmantojot komandrindu (nodrošināts SSH v2 atbalsts). Nodrošina SNMP v1, v2 un v3 atbalstu, iespēju novērot barošanas bloku, ventilatoru un uztvērēju (transceiver) stāvokli, konfigurācijas eksportēšana teksta vai binārā formātā, NTP vai SNTP klienta atbalsts, iespēja ielādēt divas komutatora programmatūras (firmware) versijas.</t>
  </si>
  <si>
    <r>
      <t>Visu skaitļošanas mezglu aparatūras daļām (</t>
    </r>
    <r>
      <rPr>
        <i/>
        <sz val="11"/>
        <color indexed="8"/>
        <rFont val="Times New Roman"/>
        <family val="1"/>
      </rPr>
      <t>hardware</t>
    </r>
    <r>
      <rPr>
        <sz val="11"/>
        <color indexed="8"/>
        <rFont val="Times New Roman"/>
        <family val="1"/>
      </rPr>
      <t>) jābūt homogēnām (vienādas pamata plates, tīkla adapteri un citas sastāvdaļas, lai nodrošinātu vienādu operētājsistēmas pakotnes (</t>
    </r>
    <r>
      <rPr>
        <i/>
        <sz val="11"/>
        <color indexed="8"/>
        <rFont val="Times New Roman"/>
        <family val="1"/>
      </rPr>
      <t>OS image</t>
    </r>
    <r>
      <rPr>
        <sz val="11"/>
        <color indexed="8"/>
        <rFont val="Times New Roman"/>
        <family val="1"/>
      </rPr>
      <t>) izplatīšanu visiem skaitļošanas mezgliem sistēmā.</t>
    </r>
  </si>
  <si>
    <t>Vismaz 5Tflops</t>
  </si>
  <si>
    <t>Vismaz 7.5Tflops</t>
  </si>
  <si>
    <t>Vismaz 10Tflops</t>
  </si>
  <si>
    <t>Vismaz 15Tflops</t>
  </si>
  <si>
    <t>Vismaz 20Tflops</t>
  </si>
  <si>
    <t>Vismaz 30Tflops</t>
  </si>
  <si>
    <t>Vismaz 6Tflops</t>
  </si>
  <si>
    <t>Vismaz 12Tflops</t>
  </si>
  <si>
    <t>Vismaz 18Tflops</t>
  </si>
  <si>
    <t>Vismaz 24Tflops</t>
  </si>
  <si>
    <t>Skaitļošanas mezgli, kuri izmanto tikai x86 CPU arhitektūru un grafiskos paātrinātājus savietojamus ar nVidia CUDA GPU Computing SDK, un nodrošina faktisko veiktspēju* (skaitļošanas mezgla apraksts Nr.2)</t>
  </si>
  <si>
    <t>Skaitļošanas mezgli, kuri izmanto tikai x86 CPU arhitektūru un nodrošina faktisko veiktspēju* (skaitļošanas mezgla apraksts Nr.1)</t>
  </si>
  <si>
    <t>Skaitļošanas mezgli, kuri izmanto tikai x86 CPU arhitektūru, un grafiskos paātrinātājus savietojamus ar OpenCL un AMD Accelerated Parallel Processing (APP) SDK un nodrošina faktisko veiktspēju * (skaitļošanas mezgla apraksts Nr.3)</t>
  </si>
  <si>
    <t>Vismaz 4Tflops</t>
  </si>
  <si>
    <t>Vismaz 8Tflops</t>
  </si>
  <si>
    <t>Vismaz 16Tflops</t>
  </si>
  <si>
    <t>Skaitļošanas mezgli, kuri izmanto tikai x86 CPU arhitektūru un skaitļošanas paātrinātājus (coprocessors) savietojamus ar Intel SDK for OpenCL Applications un nodrošina faktisko veiktspēju * (skaitļošanas mezgla apraksts Nr.4)</t>
  </si>
  <si>
    <t>CI75.8</t>
  </si>
  <si>
    <t>Augstas veiktspējas skaitļošanas mezgli</t>
  </si>
  <si>
    <t>Skaitļošanas mezgla apraksts Nr.1</t>
  </si>
  <si>
    <t>Skaitļošanas mezgla apraksts Nr.2</t>
  </si>
  <si>
    <t>Skaitļošanas mezgla apraksts Nr.4</t>
  </si>
  <si>
    <t>Skaitļošanas mezgla apraksts Nr.3</t>
  </si>
  <si>
    <t xml:space="preserve">Faktiskā veiktspēja tiek noteikta pēc LinPack testa pie dubultas precizitātes parametra (1Tflops = 10^12 operācijas ar peldošo punktu sekundē) </t>
  </si>
  <si>
    <t>2. Izvēles papildaprīkojums</t>
  </si>
  <si>
    <t>3. Skaitļošanas mezglu apraksti</t>
  </si>
  <si>
    <t>Augstas veiktspējas skaitļošanas sistēmu HPC uzstādīšanas un konfigurēšanas pakalpojumi un konsultācijas</t>
  </si>
  <si>
    <t>Augstas veiktspējas skaitļošanas sistēmas vadības mezgls</t>
  </si>
  <si>
    <t>Augstas veiktspējas skaitļošanas sistēmas pirms un pēc apstrādes mezgls</t>
  </si>
  <si>
    <t>Atbilstošs augstas veiktspējas skaitļošanas sistēmas vadības mezgls, sistēmas pārvaldības augstas pieejamības nodrošināšanai</t>
  </si>
  <si>
    <t>Augstas veiktspējas skaitļošanas sistēmas InfiniBand komutators</t>
  </si>
  <si>
    <t>1) Piegādātājam jāpiegādā atbilstošu augstas veiktspējas skaitļošanas mezglu skaitu, lai nodrošinātu pircēja izvēlēto faktisko veiktspēju, atbilstoši izvēlētajiem skaitļošanas mezglu veidiem (vadības mezgla un pirms un pēc apstrādes mezgla veiktspēja netiek skaitīta pie kopējas sistēmas veiktspējas).</t>
  </si>
  <si>
    <t>4) Piedāvātajā augstas veiktspējas skaitļošanas sistēmā jāietver vismaz viens pirms un pēc apstrādes mezgls (tehniskā specifikācija „augstas veiktspējas skaitļošanas sistēmas pirms un pēc apstrādes mezgls”), kurā tiks sagatavoti uzdevumi, kas ir nepieciešami inženieru modeļu sagatavošanai, veikti liela izmēra datu aprēķini un veikta iegūto rezultātu apstrāde.</t>
  </si>
  <si>
    <t>7) Augstas veiktspējas skaitļošanas sistēmai jābūt piegādātai kopā ar atbilstošu standarta serveru statņu skaitu (jābūt iekļautām piedāvājumā), kuras platums nepārsniedz 800mm, un dziļums nepārsniedz 2000mm, ņemot vērā kā 20Tflops augstas veiktspējas skaitļošanas sistēma (vai daļa no tā, ja pircējs izvēlās augstas veiktspējas skaitļošanas sistēmu ar veiktspēju virs 20Tflops), nedrīkst aizņemt vairāk kā vienu statni. Statnēm jābūt aprīkotām ar elektroenerģijas sadales blokiem atbilstoši piedāvātās augstas veiktspējas skaitļošanas sistēmas pieslēgumu skaitam un jaudas nodrošināšanai. Elektrības avotiem jānodrošina elektroenerģijas patēriņa kontroli izmantojot SNMP protokolu.</t>
  </si>
  <si>
    <t>8) Augstas veiktspējas skaitļošanas sistēmai jānodrošina RedHat 6 vai SUSE Linux 11, vai jaunāku operētājsistēmu darbību. Operētājsistēmas licencēm atbilstoši augstas veiktspējas skaitļošanas sistēmas mezglu skaitam jāietilpst piedāvājumā.</t>
  </si>
  <si>
    <t>10) Augstas veiktspējas skaitļošanas sistēmas veiktspējas un elektroenerģijas patēriņa rādītāju pārbaude tiks veikta pie risinājuma nodošanas ekspluatācijā.</t>
  </si>
  <si>
    <t>11) Pircējam ir jānodrošina piemērota telpa, atbilstoša dzesēšanas sistēma un elektro barošanas pieslēgvietas augstas veiktspējas skaitļošanas sistēmas uzstādīšanai.</t>
  </si>
  <si>
    <t>12) Piegādātajai augstas veiktspējas skaitļošanas sistēmai ir jābūt gatavai darbam (ar uzinstalētu operētājsistēmu un atbilstoši nokonfigurētai). Piegādātājam jānodemonstrē paralēla MPI uzdevuma izpilde (ar openMPI bibliotēkām) vienlaicīgi uz visiem skaitļošanas mezgliem, kā arī jāveic "Linpack" testa izpildi, lai apliecinātu piedāvātās augstas veiktspējas skaitļošanas sistēmas veiktspēju.</t>
  </si>
  <si>
    <t>Pretendentam Tehniskajā piedāvājumā jānorāda precīzu modeļa nosaukumu un saiti uz piedāvātās tehnikas modeļa detalizētu aprakstu, kā arī saiti uz dziņu jauninājumu lejupielādēšanas  vietu.</t>
  </si>
  <si>
    <t>Pretendentam Tehniskajā piedāvājumā jānorāda precīzu modeļa nosaukumu un saiti uz piedāvātā modeļa detalizētu aprakstu, kā arī saiti uz dziņu jauninājumu lejupielādēšanas  vietu.</t>
  </si>
  <si>
    <t>Asmeņserveru komplekti</t>
  </si>
  <si>
    <t>Asmeņserveri</t>
  </si>
  <si>
    <t>Papildu komponentes asmeņserveriem</t>
  </si>
  <si>
    <t>Asmeņserveru uzstādīšanas un konfigurēšanas pakalpojumi un konsultācijas</t>
  </si>
  <si>
    <t>Papildu komponentes datu glabātuvēm</t>
  </si>
  <si>
    <t>Asmeņserveru komplekti 1.klase</t>
  </si>
  <si>
    <t>Prasības asmeņserveru šasijai</t>
  </si>
  <si>
    <t>Asmeņserveru vietu skaits</t>
  </si>
  <si>
    <t>Asmeņserveru skaits</t>
  </si>
  <si>
    <t>Divi prasībām "Prasības asmeņserveriem" atbilstoši (2 Nodes)</t>
  </si>
  <si>
    <t xml:space="preserve">Tiek nodrošināta komutatoru dublēšana un savstarpējā rezervēšana, gadījumā, ja viens komutatoriem iziet no ierindas (redundant, N+N). Vadības modulis un katrs komutators tiek savienots ar katru asmeņserveru vietu. </t>
  </si>
  <si>
    <t xml:space="preserve">- grafiskā konsole attālinātai šasijas vadībai un katra no šasijā ievietotajiem asmeņservera vadībai; </t>
  </si>
  <si>
    <t>- attālināti ieslēgt un izslēgt katru no šasijā ievietotajiem asmeņserveriem;</t>
  </si>
  <si>
    <t>- vadīt katru no šasijā ievietotajiem asmeņserveriem arī tad, ja operētājsistēma nestrādā;</t>
  </si>
  <si>
    <t>- iespēja pievienot virtuālu mēdiju (vismaz CD, ISO) katram no šasijā ievietotajiem asmeņserveriem;</t>
  </si>
  <si>
    <t xml:space="preserve">- nodrošina 100Mb/s pieslēgumu pie katra no šasijā ievietotā asmeņservera un katra komutatora. </t>
  </si>
  <si>
    <t>Brīdina par detaļu bojājumiem. Diagnostikas sistēma ir iebūvēta asmeņserveru šasijas vadības modulī.</t>
  </si>
  <si>
    <t xml:space="preserve">Šasijai ir jābūt komplektētam ar atbilstošiem dublētiem (redundant, N+N) barošanas blokiem, kuri nodrošina šasijas darbību pie maksimālā asmeņserveru skaita un komutatoru skaita.  </t>
  </si>
  <si>
    <t xml:space="preserve">Šasijai ir jābūt komplektētam ar atbilstošiem dublētiem (redundant, N+N) dzesēšanas ventilatoriem, kuri nodrošina šasijas darbību pie maksimālā asmeņserveru skaita un komutatoru skaita.  </t>
  </si>
  <si>
    <t>Asmeņserveru šasijas augstums</t>
  </si>
  <si>
    <t>Prasības asmeņserveriem (katrai Node)</t>
  </si>
  <si>
    <t>Asmeņservera klorpusam ir jābūt pilnībā savietojamam ar iepriekš minēto šasiju. Kopējais disku skaits ne mazāk kā 2 HDD</t>
  </si>
  <si>
    <t>Piedāvātajam asmeņserverim ir jābūt nokomplektētam ar Vadības (management) programmatūru, kurai ir jānodrošina šādas iespējas:</t>
  </si>
  <si>
    <t>iespēja novērot asmeņserveri, tā komponentes un brīdināt par iespējamām kļūmēm;</t>
  </si>
  <si>
    <t>redzēt detalizētu asmeņservera konfigurāciju.</t>
  </si>
  <si>
    <t xml:space="preserve">Brīdina par detaļu (Operatīvā atmiņa (RAM), cietie diski (HDD)) iespējamo drīzo bojājumu. Diagnostikas sistēma ir iebūvēta asmeņservera vadības kontrolierī, tā regulāri pārbauda komponentes un spējīga darboties bez interneta pieslēguma. Brīdinājums tiek uzskatīts par pietiekamu pamatu attiecīgās detaļas nomaiņai garantijas ietvaros nekavējoties, pat ja detaļa ir vēl strādājoša un nav bojāta. </t>
  </si>
  <si>
    <t>Maksas papildaprīkojums asmeņserveru šasijai</t>
  </si>
  <si>
    <t>42U serveru statne, pilnībā saderīga ar asmeņserveru šasiju (servera statnei un asmeņserveru šasijai ir viens un tas pats ražotājs)</t>
  </si>
  <si>
    <t xml:space="preserve">Serveru 19" statnē montējami, pilnas asmeņserveru šasijas piecu minūšu nepārtrauktas barošanas nodrošināšanai </t>
  </si>
  <si>
    <t xml:space="preserve">2 (divi) PDU. Katrā PDU jābūt atbilstošiem spraudņiem tādā skaitā, lai varētu pieslēgt pusi asmeņserveru šasijas barošanas blokus. PDU jāparedz ar atbilstošu jaudu pie pilnas asmeņserveru šasijas.   </t>
  </si>
  <si>
    <t>Maksas papildaprīkojums vienam (katram) asmeņserverim (ņemt vērā, ka komplektā ir divi asmeņserveri un finanšu piedāvājumā cenu norādīt par diviem asmeņserveriem (divām Node))</t>
  </si>
  <si>
    <t>Asmeņserveru komplekti 2.klase</t>
  </si>
  <si>
    <t xml:space="preserve">Tiek nodrošināta vadības moduļu un komutatoru dublēšana un savstarpējā rezervēšana, gadījumā, ja viens no vadības moduļiem vai komutatoriem iziet no ierindas (redundant, N+N). Katrs vadības modulis un katrs komutators tiek savienots ar katru asmeņserveru vietu. </t>
  </si>
  <si>
    <t>Maksas papildaprīkojums vienam (katram) asmeņserverim (ņemt vērā, ka komplektā ir divi asmeņserveri un finanšu piedāvājumā cenu norādīt par diviem asmeņserveriem (divām node))</t>
  </si>
  <si>
    <t>Asmeņserveru komplekti 3.klase</t>
  </si>
  <si>
    <t xml:space="preserve">- nodrošina 1Gb/s pieslēgumu pie katra no šasijā ievietotā asmeņservera un katra komutatora. </t>
  </si>
  <si>
    <t xml:space="preserve">Brīdina par detaļu (vismaz dzesēšanas ventilatoru (FAN), barošanas bloku (PSU)) iespējamo drīzo bojājumu. Diagnostikas sistēma ir iebūvēta asmeņserveru šasijas vadības modulī, tā regulāri pārbauda komponentes un spējīga darboties bez interneta pieslēguma. Brīdinājums tiek uzskatīts par pietiekamu pamatu attiecīgās detaļas nomaiņai garantijas ietvaros nekavējoties, pat ja detaļa ir vēl strādājoša un nav bojāta. </t>
  </si>
  <si>
    <t>Asmeņservera korpusam ir jābūt pilnībā savietojamam ar iepriekš minēto šasiju. Kopējais disku skaits ne mazāk kā 2 HDD</t>
  </si>
  <si>
    <t>Brīdina par detaļu (vismaz centrālais procesors (CPU), operatīvā atmiņa (RAM), cietie diski (HDD)) iespējamo drīzo bojājumu. Diagnostikas sistēma ir iebūvēta asmeņservera vadības kontrolierī, tā regulāri pārbauda komponentes un spējīga darboties bez interneta pieslēguma. Brīdinājums tiek uzskatīts par pietiekamu pamatu attiecīgās detaļas nomaiņai garantijas ietvaros nekavējoties, pat ja detaļa ir vēl strādājoša un nav bojāta. Asmeņserverim ir vizuālās diagnostikas risinājums uz asmeņservera korpusa (vismaz norāda uz centrālā procesora (CPU), operatīvās atmiņas (RAM), cietā diska (HDD), pamatplates (motherborad) bojājumiem un atsevišķs indikators par asmeņservera pārkaršanu) (piemēram - uz asmeņservera korpusa vai priekšējā paneļa LCD vai LED indikatori).</t>
  </si>
  <si>
    <t>Asmeņserveru komplekti 4.klase</t>
  </si>
  <si>
    <t xml:space="preserve">Brīdina par detaļu (vismaz centrālais procesors (CPU), operatīvā atmiņa (RAM), cietie diski (HDD)) iespējamo drīzo bojājumu. Diagnostikas sistēma ir iebūvēta asmeņservera vadības kontrolierī, tā regulāri pārbauda komponentes un spējīga darboties bez interneta pieslēguma. Brīdinājums tiek uzskatīts par pietiekamu pamatu attiecīgās detaļas nomaiņai garantijas ietvaros nekavējoties, pat ja detaļa ir vēl strādājoša un nav bojāta. </t>
  </si>
  <si>
    <t>Asmeņserveru komplekti 5.klase</t>
  </si>
  <si>
    <t>Asmeņservera korpusam ir jābūt pilnībā savietojamam un izmantojamam Dell PowerEdge M1000e Chassis šasijā. Kopējais disku skaits ne mazāk kā 2 HDD</t>
  </si>
  <si>
    <t>Asmeņservera korpusam ir jābūt pilnībā savietojamam un izmantojamam IBM FlexSystem Enterprise C7000 Chassis šasijā. Kopējais disku skaits ne mazāk kā 2 HDD</t>
  </si>
  <si>
    <t>Brīdina par detaļu (vismaz centrālais procesors (CPU), operatīvā atmiņa (RAM), cietie diski (HDD)) iespējamo drīzo bojājumu. Diagnostikas sistēma ir iebūvēta asmeņservera vadības kontrolierī, tā regulāri pārbauda komponentes un spējīga darboties bez interneta pieslēguma. Brīdinājums tiek uzskatīts par pietiekamu pamatu attiecīgās detaļas nomaiņai garantijas ietvaros nekavējoties, pat ja detaļa ir vēl strādājoša un nav bojāta. Asmeņserverim ir vizuālās diagnostikas risinājums uz asmeņservera korpusa (vismaz norāda uz centrālā procesora (CPU), operatīvās atmiņas (RAM), cietā diska (HDD), pamatplates (motherborad) bojājumiem un atsevišķs indikators par asmeņservera pārkaršanu) (piemēram - uz asmeņservera korpusa vai priekšējā paneļa LCD vai LED indikatori) un atverot servera vāku uz pamatplates (vismaz pie katra DIMM slota) pie katras bojātās komponentes (piemēram - pamatplatē iestrādāti LED indikatori).</t>
  </si>
  <si>
    <t>Asmeņservera korpusam ir jābūt pilnībā savietojamam un izmantojamam HP BladeSystem C7000 Chassis šasijā. Kopējais disku skaits ne mazāk kā 2 HDD</t>
  </si>
  <si>
    <t>Asmeņservera korpusam ir jābūt pilnībā savietojamam un izmantojamam Sun Blade 6000 šasijā. Kopējais disku skaits ne mazāk kā 4 HDD</t>
  </si>
  <si>
    <t>Asmeņserveri pasūtītāju rīcībā esošajām asmeņserveru šasijām</t>
  </si>
  <si>
    <t>DELL asmeņserveru uzstādīšanas, konfigurēšanas, operētājsistēmas uzstādīšanas, atjauninājumu uzstādīšanas, konsultāciju pakalpojumi darba laikā (c/h)</t>
  </si>
  <si>
    <t>DELL asmeņserveru uzstādīšanas, konfigurēšanas, operētājsistēmas uzstādīšanas, atjauninājumu uzstādīšanas, konsultāciju pakalpojumi pēc darba laika (c/h)</t>
  </si>
  <si>
    <t>IBM asmeņserveru uzstādīšanas, konfigurēšanas, operētājsistēmas uzstādīšanas, atjauninājumu uzstādīšanas, konsultāciju pakalpojumi darba laikā (c/h)</t>
  </si>
  <si>
    <t>IBM asmeņserveru uzstādīšanas, konfigurēšanas, operētājsistēmas uzstādīšanas, atjauninājumu uzstādīšanas, konsultāciju pakalpojumi pēc darba laika (c/h)</t>
  </si>
  <si>
    <t>HP asmeņserveru uzstādīšanas, konfigurēšanas, operētājsistēmas uzstādīšanas, atjauninājumu uzstādīšanas, konsultāciju pakalpojumi darba laikā (c/h)</t>
  </si>
  <si>
    <t>HP asmeņserveru uzstādīšanas, konfigurēšanas, operētājsistēmas uzstādīšanas, atjauninājumu uzstādīšanas, konsultāciju pakalpojumi pēc darba laika (c/h)</t>
  </si>
  <si>
    <t>Cisco asmeņserveru uzstādīšanas, konfigurēšanas, operētājsistēmas uzstādīšanas, atjauninājumu uzstādīšanas, konsultāciju pakalpojumi darba laikā (c/h)</t>
  </si>
  <si>
    <t>Cisco asmeņserveru uzstādīšanas, konfigurēšanas, operētājsistēmas uzstādīšanas, atjauninājumu uzstādīšanas, konsultāciju pakalpojumi pēc darba laika (c/h)</t>
  </si>
  <si>
    <t>Oracle asmeņserveru uzstādīšanas, konfigurēšanas, operētājsistēmas uzstādīšanas, atjauninājumu uzstādīšanas, konsultāciju pakalpojumi darba laikā (c/h)</t>
  </si>
  <si>
    <t>Oracle asmeņserveru uzstādīšanas, konfigurēšanas, operētājsistēmas uzstādīšanas, atjauninājumu uzstādīšanas, konsultāciju pakalpojumi pēc darba laika (c/h)</t>
  </si>
  <si>
    <t>CI75.3.1.1.1</t>
  </si>
  <si>
    <t>CI75.3.1.1.2</t>
  </si>
  <si>
    <t>CI75.3.1.1.3</t>
  </si>
  <si>
    <t>CI75.3.1.1.4</t>
  </si>
  <si>
    <t>CI75.3.1.1.5</t>
  </si>
  <si>
    <t>CI75.3.1.1.6</t>
  </si>
  <si>
    <t>CI75.3.1.1.7</t>
  </si>
  <si>
    <t>CI75.3.1.1.8</t>
  </si>
  <si>
    <t>CI75.3.1.2.1</t>
  </si>
  <si>
    <t>CI75.3.1.2.2</t>
  </si>
  <si>
    <t>CI75.3.1.2.3</t>
  </si>
  <si>
    <t>CI75.3.1.2.4</t>
  </si>
  <si>
    <t>CI75.3.1.2.5</t>
  </si>
  <si>
    <t>CI75.3.1.2.6</t>
  </si>
  <si>
    <t>CI75.3.1.2.7</t>
  </si>
  <si>
    <t>CI75.3.1.2.8</t>
  </si>
  <si>
    <t>CI75.3.1.2.9</t>
  </si>
  <si>
    <t>CI75.3.1.2.10</t>
  </si>
  <si>
    <t>CI75.3.1.2.11</t>
  </si>
  <si>
    <t>CI75.3.1.2.12</t>
  </si>
  <si>
    <t>CI75.3.1.3.1</t>
  </si>
  <si>
    <t>CI75.3.1.3.2</t>
  </si>
  <si>
    <t>CI75.3.1.3.3</t>
  </si>
  <si>
    <t>CI75.3.1.3.4</t>
  </si>
  <si>
    <t>CI75.3.1.3.5</t>
  </si>
  <si>
    <t>CI75.3.1.3.6</t>
  </si>
  <si>
    <t>CI75.3.1.4.1</t>
  </si>
  <si>
    <t>CI75.3.1.4.2</t>
  </si>
  <si>
    <t>CI75.3.1.4.3</t>
  </si>
  <si>
    <t>CI75.3.1.4.4</t>
  </si>
  <si>
    <t>CI75.3.2.</t>
  </si>
  <si>
    <t>CI75.3.2.1.1</t>
  </si>
  <si>
    <t>CI75.3.2.1.2</t>
  </si>
  <si>
    <t>CI75.3.2.1.3</t>
  </si>
  <si>
    <t>CI75.3.2.1.4</t>
  </si>
  <si>
    <t>CI75.3.2.1.5</t>
  </si>
  <si>
    <t>CI75.3.2.1.6</t>
  </si>
  <si>
    <t>CI75.3.2.1.7</t>
  </si>
  <si>
    <t>CI75.3.2.1.8</t>
  </si>
  <si>
    <t>CI75.3.2.2.1</t>
  </si>
  <si>
    <t>CI75.3.2.2.2</t>
  </si>
  <si>
    <t>CI75.3.2.2.3</t>
  </si>
  <si>
    <t>CI75.3.2.2.4</t>
  </si>
  <si>
    <t>CI75.3.2.2.5</t>
  </si>
  <si>
    <t>CI75.3.2.2.6</t>
  </si>
  <si>
    <t>CI75.3.2.2.7</t>
  </si>
  <si>
    <t>CI75.3.2.2.8</t>
  </si>
  <si>
    <t>CI75.3.2.2.9</t>
  </si>
  <si>
    <t>CI75.3.2.2.10</t>
  </si>
  <si>
    <t>CI75.3.2.2.11</t>
  </si>
  <si>
    <t>CI75.3.2.2.12</t>
  </si>
  <si>
    <t>CI75.3.2.3.1</t>
  </si>
  <si>
    <t>CI75.3.2.3.2</t>
  </si>
  <si>
    <t>CI75.3.2.3.3</t>
  </si>
  <si>
    <t>CI75.3.2.3.4</t>
  </si>
  <si>
    <t>CI75.3.2.3.5</t>
  </si>
  <si>
    <t>CI75.3.2.3.6</t>
  </si>
  <si>
    <t>CI75.3.3.4.1</t>
  </si>
  <si>
    <t>CI75.3.3.4.2</t>
  </si>
  <si>
    <t>CI75.3.3.4.3</t>
  </si>
  <si>
    <t>CI75.3.3.4.4</t>
  </si>
  <si>
    <t>CI75.3.3.</t>
  </si>
  <si>
    <t>CI75.3.3.1.1</t>
  </si>
  <si>
    <t>CI75.3.3.1.2</t>
  </si>
  <si>
    <t>CI75.3.3.1.3</t>
  </si>
  <si>
    <t>CI75.3.3.1.4</t>
  </si>
  <si>
    <t>CI75.3.3.1.5</t>
  </si>
  <si>
    <t>CI75.3.3.1.6</t>
  </si>
  <si>
    <t>CI75.3.3.1.7</t>
  </si>
  <si>
    <t>CI75.3.3.1.8</t>
  </si>
  <si>
    <t>CI75.3.3.2.1</t>
  </si>
  <si>
    <t>CI75.3.3.2.2</t>
  </si>
  <si>
    <t>CI75.3.3.2.3</t>
  </si>
  <si>
    <t>CI75.3.3.2.4</t>
  </si>
  <si>
    <t>CI75.3.3.2.5</t>
  </si>
  <si>
    <t>CI75.3.3.2.6</t>
  </si>
  <si>
    <t>CI75.3.3.2.7</t>
  </si>
  <si>
    <t>CI75.3.3.2.8</t>
  </si>
  <si>
    <t>CI75.3.3.2.9</t>
  </si>
  <si>
    <t>CI75.3.3.2.10</t>
  </si>
  <si>
    <t>CI75.3.3.2.11</t>
  </si>
  <si>
    <t>CI75.3.3.2.12</t>
  </si>
  <si>
    <t>CI75.3.3.2.13</t>
  </si>
  <si>
    <t>CI75.3.3.2.14</t>
  </si>
  <si>
    <t>CI75.3.3.3.1</t>
  </si>
  <si>
    <t>CI75.3.3.3.2</t>
  </si>
  <si>
    <t>CI75.3.3.3.3</t>
  </si>
  <si>
    <t>CI75.3.3.3.4</t>
  </si>
  <si>
    <t>CI75.3.3.3.5</t>
  </si>
  <si>
    <t>CI75.3.3.3.6</t>
  </si>
  <si>
    <t>CI75.3.4.</t>
  </si>
  <si>
    <t>CI75.3.4.1.1</t>
  </si>
  <si>
    <t>CI75.3.4.1.2</t>
  </si>
  <si>
    <t>CI75.3.4.1.3</t>
  </si>
  <si>
    <t>CI75.3.4.1.4</t>
  </si>
  <si>
    <t>CI75.3.4.1.5</t>
  </si>
  <si>
    <t>CI75.3.4.1.6</t>
  </si>
  <si>
    <t>CI75.3.4.1.7</t>
  </si>
  <si>
    <t>CI75.3.4.1.8</t>
  </si>
  <si>
    <t>CI75.3.4.2.1</t>
  </si>
  <si>
    <t>CI75.3.4.2.2</t>
  </si>
  <si>
    <t>CI75.3.4.2.3</t>
  </si>
  <si>
    <t>CI75.3.4.2.4</t>
  </si>
  <si>
    <t>CI75.3.4.2.5</t>
  </si>
  <si>
    <t>CI75.3.4.2.6</t>
  </si>
  <si>
    <t>CI75.3.4.2.7</t>
  </si>
  <si>
    <t>CI75.3.4.2.8</t>
  </si>
  <si>
    <t>CI75.3.4.2.9</t>
  </si>
  <si>
    <t>CI75.3.4.2.10</t>
  </si>
  <si>
    <t>CI75.3.4.2.11</t>
  </si>
  <si>
    <t>CI75.3.4.2.12</t>
  </si>
  <si>
    <t>CI75.3.4.2.13</t>
  </si>
  <si>
    <t>CI75.3.4.2.14</t>
  </si>
  <si>
    <t>CI75.3.4.3.1</t>
  </si>
  <si>
    <t>CI75.3.4.3.2</t>
  </si>
  <si>
    <t>CI75.3.4.3.3</t>
  </si>
  <si>
    <t>CI75.3.4.3.4</t>
  </si>
  <si>
    <t>CI75.3.4.3.5</t>
  </si>
  <si>
    <t>CI75.3.4.3.6</t>
  </si>
  <si>
    <t>CI75.3.4.4.1</t>
  </si>
  <si>
    <t>CI75.3.4.4.2</t>
  </si>
  <si>
    <t>CI75.3.4.4.3</t>
  </si>
  <si>
    <t>CI75.3.4.4.4</t>
  </si>
  <si>
    <t>CI75.3.5.</t>
  </si>
  <si>
    <t>CI75.3.5.1.1</t>
  </si>
  <si>
    <t>CI75.3.5.1.2</t>
  </si>
  <si>
    <t>CI75.3.5.1.3</t>
  </si>
  <si>
    <t>CI75.3.5.1.4</t>
  </si>
  <si>
    <t>CI75.3.5.1.5</t>
  </si>
  <si>
    <t>CI75.3.5.1.6</t>
  </si>
  <si>
    <t>CI75.3.5.1.7</t>
  </si>
  <si>
    <t>CI75.3.5.1.8</t>
  </si>
  <si>
    <t>CI75.3.5.2.1</t>
  </si>
  <si>
    <t>CI75.3.5.2.2</t>
  </si>
  <si>
    <t>CI75.3.5.2.3</t>
  </si>
  <si>
    <t>CI75.3.5.2.4</t>
  </si>
  <si>
    <t>CI75.3.5.2.5</t>
  </si>
  <si>
    <t>CI75.3.5.2.6</t>
  </si>
  <si>
    <t>CI75.3.5.2.7</t>
  </si>
  <si>
    <t>CI75.3.5.2.8</t>
  </si>
  <si>
    <t>CI75.3.5.2.9</t>
  </si>
  <si>
    <t>CI75.3.5.2.10</t>
  </si>
  <si>
    <t>CI75.3.5.2.11</t>
  </si>
  <si>
    <t>CI75.3.5.2.12</t>
  </si>
  <si>
    <t>CI75.3.5.2.13</t>
  </si>
  <si>
    <t>CI75.3.5.2.14</t>
  </si>
  <si>
    <t>CI75.3.5.3.1</t>
  </si>
  <si>
    <t>CI75.3.5.3.2</t>
  </si>
  <si>
    <t>CI75.3.5.3.3</t>
  </si>
  <si>
    <t>CI75.3.5.3.4</t>
  </si>
  <si>
    <t>CI75.3.5.3.5</t>
  </si>
  <si>
    <t>CI75.3.5.3.6</t>
  </si>
  <si>
    <t>CI75.3.5.4.1</t>
  </si>
  <si>
    <t>CI75.3.5.4.2</t>
  </si>
  <si>
    <t>CI75.3.5.4.3</t>
  </si>
  <si>
    <t>CI75.3.5.4.4</t>
  </si>
  <si>
    <t>Piegādes papildprasības</t>
  </si>
  <si>
    <t>1. Jāpiegādā un jāuzstāda piedāvātā aparatūra un programmatūra, paredzot visus nepieciešamos instalācijas materiālus (kabeļus, konektorus, skrūves utt.) un darbus;
2. Uzstādīšanas darbi ir jāveic piegādes adresē, ja vien pircējs attiecīgā pasūtījuma komentārā nav norādījis savādāk;
3. Visas piedāvātas iekārtas jāizvieto pircēja norādītajā montāžas skapī, ja vien pircējs attiecīgā pasūtījuma komentārā nav norādījis savādāk;
4. Jāveic piedāvātās aparatūras un programmatūras instalācija, konfigurēšana un savstarpējā integrācija, t.sk., vismaz viena attālinātās pārvaldības programmatūras komplekta instalācija pircēja norādītajā vietā.</t>
  </si>
  <si>
    <t xml:space="preserve">2) Piegādātās augstas veiktspējas skaitļošanas sistēmas Linpack testa rezultātiem uz x86 arhitektūras procesoriem nedrīkst būt mazāk par 85% no teorētiski maksimālās veiktspējas pie dubultas precizitātes parametra un vismaz 65% no teorētiski maksimālās veiktspējas pie dubultas precizitātes parametra izmantojot tikai grafiskos vai skaitļošanas paātrinātājus (coprocessors) uz skaitļošanas mezgliem, kuros izmantotas grafisko vai skaitļošanas paātrinātāju kartes. </t>
  </si>
  <si>
    <r>
      <t>13) Piegādātajai augstas veiktspējas skaitļošanas sistēmai jānodrošina trīs gadu garantija</t>
    </r>
    <r>
      <rPr>
        <vertAlign val="superscript"/>
        <sz val="11"/>
        <color indexed="8"/>
        <rFont val="Times New Roman"/>
        <family val="1"/>
      </rPr>
      <t>5</t>
    </r>
  </si>
  <si>
    <t>1. Augstas veiktspējas skaitļošanas sistēmas (HPC)</t>
  </si>
  <si>
    <t>Augstas veiktspējas skaitļošanas sistēmas (HPC)</t>
  </si>
  <si>
    <t>Augstas veiktspējas skaitļošanas sistēmu (HPC) uzstādīšanas un konfigurēšanas pakalpojumi un konsultācijas</t>
  </si>
  <si>
    <t>Asmeņserveri DELL šasijai</t>
  </si>
  <si>
    <t>Asmeņserveri DELL šasijai 1.klase</t>
  </si>
  <si>
    <t>Asmeņserveri DELL šasijai 2.klase</t>
  </si>
  <si>
    <t>Asmeņserveri HP šasijai</t>
  </si>
  <si>
    <t>Asmeņserveri HP šasijai 1.klase</t>
  </si>
  <si>
    <t>Asmeņserveri HP šasijai 2.klase</t>
  </si>
  <si>
    <t>Asmeņserveri IBM šasijai</t>
  </si>
  <si>
    <t>Asmeņserveri IBM šasijai 1.klase</t>
  </si>
  <si>
    <t>Asmeņserveri IBM šasijai 2.klase</t>
  </si>
  <si>
    <t>Asmeņserveri Oracle šasijai</t>
  </si>
  <si>
    <t>Asmeņserveri Oracle šasijai 1.klase</t>
  </si>
  <si>
    <t>Asmeņserveri Oracle šasijai 2.klase</t>
  </si>
  <si>
    <t>Komponentes asmeņserveriem, kuri ievietojami DELL šasijā</t>
  </si>
  <si>
    <t>Komponentes asmeņserveriem, kuri ievietojami HP šasijā</t>
  </si>
  <si>
    <t>Komponentes asmeņserveriem, kuri ievietojami Oracle šasijā</t>
  </si>
  <si>
    <t>Komponentes asmeņserveriem, kuri ievietojami IBM šasijā</t>
  </si>
  <si>
    <t>Licence IBM FlashCopy upgrade (up to 2,040 targets) vai programmatūra ar ekvivalentu funkcionalitāti*</t>
  </si>
  <si>
    <t>Licence HP MSA Recovery Manager Software vai programmatūra ar ekvivalentu funkcionalitāti*</t>
  </si>
  <si>
    <t>Licence HP P2000 Remote Snap Software vai programmatūra ar ekvivalentu funkcionalitāti*</t>
  </si>
  <si>
    <t>Licence IBM Easy Tier vai programmatūra ar ekvivalentu funkcionalitāti*</t>
  </si>
  <si>
    <t>Licence IBM Turbo Preformance vai programmatūra ar ekvivalentu funkcionalitāti*</t>
  </si>
  <si>
    <t>Licence IBM Remote Mirror vai programmatūra ar ekvivalentu funkcionalitāti*</t>
  </si>
  <si>
    <t>Licence vismaz 512 Snapshot nodrošināšanai vai programmatūra ar ekvivalentu funkcionalitāti*</t>
  </si>
  <si>
    <t>Par ekvivalentu šī konkursa ietvaros tiek uzskatīta tāda programmatūra, kas ir ekvivalenta pieprasītajai gan pēc funkcionalitātes, gan tehniskajām iespējām, gan no lietotāja un programmatiskās saskarnes viedokļa (API – Aplication Programming Interface, datņu formāti, ieraksti utml.). Piedāvātajai programmatūrai jābūt arī ekonomiski ekvivalentai attiecībā uz izmaksām, kas varētu rasties programmatūras ieviešanas un lietošanas laikā. Funkcionalitāte tiek uzskatīta par ekvivalentu arī tad, ja piedāvātajai programmatūrai tā ir plašāka nekā pieprasītajai (tomēr ietver pieprasītās programmatūras funkcionalitāti pilnā apjomā). Gadījumā, ja tiek piedāvāta ekvivalenta programmatūra, Piegādātājam jānodrošina visu darbinieku apmācība šīs programmatūras lietošanai, piedāvājuma cenā iekļaujot visas izmaksas, kas saistītas ar programmatūras ieviešanu, integrēšanu esošajā sistēmā, licencēšanu, un citus iespējamos izdevumus programmatūras lietošanas laikā</t>
  </si>
  <si>
    <t>Piegādātās tehnikas garantijas laiks (trīs mēneši) sākas ar preču piegādes un preču pavadzīmes parakstīšanas brīdi vai atbilstoši iekārtas , kurā komponente tiek iemontēta, garantijai. Piegādes dokumentos ir jānorāda tehnikas seriālais numurs.</t>
  </si>
  <si>
    <t>2.pielikums</t>
  </si>
  <si>
    <t>Konkursa nolikums (ID. Nr. VRAA/2013/37/AK/CI-75)</t>
  </si>
  <si>
    <t>1.</t>
  </si>
  <si>
    <t>2.</t>
  </si>
  <si>
    <t>3.</t>
  </si>
  <si>
    <t>4.</t>
  </si>
  <si>
    <t>5.</t>
  </si>
  <si>
    <t>6.</t>
  </si>
  <si>
    <t>7.</t>
  </si>
  <si>
    <t>8.</t>
  </si>
  <si>
    <t>9.</t>
  </si>
  <si>
    <t>Šasija pie maksimālā asmeņserveru skaita un komutatoru skaita spēj strādā darba režīmā temperatūras robežās no 10 °C līdz 35 °C.</t>
  </si>
  <si>
    <t>Papildu tīkla adapteri</t>
  </si>
  <si>
    <t>Papildu garantija</t>
  </si>
  <si>
    <t>Šasija pie maksimālā asmeņserveru skaita un komutatoru skaita spēj strādā darba režīmā temperatūras robežās no 5 °C līdz 40 °C.</t>
  </si>
  <si>
    <t>Visām komponentēm jābūt servera ražotāja izpildījumā (ražotām), izņemot UPS un Patch paneļus.</t>
  </si>
  <si>
    <t>Prasības  1.daļai „Asmeņserveru komplekti”</t>
  </si>
  <si>
    <t>Detalizēts apraksts par pretendenta garantijas apkopes veikšanas kārtību 1.daļai „Asmeņserveru komplekti”</t>
  </si>
  <si>
    <t>Prasības  2.daļai „Asmeņserveri”</t>
  </si>
  <si>
    <t>Detalizēts apraksts par pretendenta garantijas apkopes veikšanas kārtību 2.daļai „Asmeņserveri”</t>
  </si>
  <si>
    <t>DMR‒ bojātie datu nesēji bojājuma gadījumā netiek atdoti ražotājam, bet paliek pircēja īpašumā</t>
  </si>
  <si>
    <t>DMR ‒ bojātie datu nesēji bojājuma gadījumā netiek atdoti ražotājam, bet paliek pircēja īpašumā</t>
  </si>
  <si>
    <t>Detalizēts apraksts par pretendenta garantijas apkopes veikšanas kārtību 3.daļai „Papildu komponentes asmeņserveriem”</t>
  </si>
  <si>
    <t>Prasības  3.daļai „Papildu komponentes asmeņserveriem”</t>
  </si>
  <si>
    <t>1. Vienu darba dienu iepriekš pirms darba veikšanas Pretendenta atbildīgā persona e-pasta veidā nosūta paziņojumu pasūtījumā minētajai kontaktpersonai par plānoto darbu uzsākšanas dienu un plānoto darba izpildes laiku. Ne vēlāk kā vienu darba dienu pirms plānotās darba  uzsākšanas dienas, Pircēja kontaktpersona nosūta apstiprinājumu par gatavību saņemt pakalpojumu, vajadzības gadījumā paziņojumā norādot arī papildu kontaktpersonas u.c. svarīgu informāciju.</t>
  </si>
  <si>
    <t>Papildu kontrolieri</t>
  </si>
  <si>
    <t>Prasības  5.daļai „Datu glabātuves”</t>
  </si>
  <si>
    <t>Detalizēts apraksts par pretendenta garantijas apkopes veikšanas kārtību 5.daļai „Datu glabātuves”</t>
  </si>
  <si>
    <t>Papildu komponentes HP datu glabātuvēm</t>
  </si>
  <si>
    <t>Papildu komponentes EMC datu glabātuvēm</t>
  </si>
  <si>
    <t>Prasības  6.daļai „Papildu komponentes datu glabātuvēm”</t>
  </si>
  <si>
    <t>1. Vienu darba dienu iepriekš pirms darba veikšanas Pretendenta atbildīgā persona e-pasta veidā nosūta paziņojumu pasūtījumā minētai kontaktpersonai par plānoto darbu uzsākšanas dienu un plānoto darba izpildes laiku. Ne vēlāk kā vienu darba dienu pirms plānotās darba  uzsākšanas dienas Pircēja kontaktpersona nosūta apstiprinājumu par gatavību saņemt pakalpojumu, vajadzības gadījumā paziņojumā norādot arī papildu kontaktpersonas u.c. svarīgu informāciju.</t>
  </si>
  <si>
    <t>Papildu interfeisi</t>
  </si>
  <si>
    <t>Papildu vadības mezgls</t>
  </si>
  <si>
    <t>Prasības  8.daļai „Augstas veiktspējas skaitļošanas sistēmas (HPC)”</t>
  </si>
  <si>
    <t>5) Piedāvātajai augstas veiktspējas skaitļošanas sistēmai jāietver vismaz viens FDR Infiniband datu pārraides komutators (tehniskā specifikācija „augstas veiktspējas skaitļošanas sistēmas InfiniBand komutators”), pie kura tiktu pieslēgti augstas veiktspējas skaitļošanas sistēmas skaitļošanas mezgli, vadības mezgls kā arī pirms un pēc apstrādes mezgls. Pēc visu augstas veiktspējas skaitļošanas sistēmas mezglu pieslēgšanas jāpaliek brīviem ne mazāk kā 8 (astoņiem) FDR Infiniband portiem.</t>
  </si>
  <si>
    <t>6) Piedāvātajai augstas veiktspējas skaitļošanas sistēmai jāietver vismaz viens Gigabit Ethernet komutators (tehniskā specifikācija „augstas veiktspējas skaitļošanas sistēmas Ethernet komutators”), kas tiek izmantots visu augstas veiktspējas skaitļošanas sistēmas mezglu pārvaldībai. Pēc visu augstas veiktspējas skaitļošanas sistēmas mezglu pieslēgšanas jāpaliek brīviem ne mazāk kā 8 (astoņiem) portiem.</t>
  </si>
  <si>
    <t xml:space="preserve">9) Kopējais augstas veiktspējas skaitļošanas sistēmas elektroenerģijas patēriņš, neatkarīgi no pasūtītāja izvēlēties skaitļošanas mezglu tipa, nevar būt lielāks par 1KW uz 1Tflops pie maksimālās skaitļošanas uzdevumu noslodzes (piemēram, Linpack testa laikā). </t>
  </si>
  <si>
    <t>Detalizēts apraksts par pretendenta garantijas apkopes veikšanas kārtību 8.daļai „Augstas veiktspējas skaitļošanas sistēmas (HPC)”</t>
  </si>
  <si>
    <t>1. Vienu darba dienu iepriekš pirms darba veikšanas, Pretendenta atbildīgā persona e-pasta veidā nosūta paziņojumu pasūtījumā minētai kontaktpersonai par plānoto darbu uzsākšanas dienu un plānoto darba izpildes laiku. Ne vēlāk kā vienu darba dienu pirms plānotās darba  uzsākšanas dienas Pircēja kontaktpersona nosūta apstiprinājumu par gatavību saņemt pakalpojumu, vajadzības gadījumā paziņojumā norādot arī papildu kontaktpersonas u.c. svarīgu informāciju.</t>
  </si>
  <si>
    <t>2. Gadījumā, ja darbu izpilde kavējas vai ir jāpārtrauc Pircēja vainas dēļ, un tā rezultātā Pretendentam rodas papildu neplānotas izmaksas, Pretendents ir tiesīgs piestādīt rēķinu par papildus izmaksām. Rēķins apmaksājams 30 kalendāro dienu laikā pēc tā saņemšanas.</t>
  </si>
  <si>
    <t>2. Gadījumā, ja darbu izpilde kavējas vai ir jāpārtrauc Pircēja vainas dēļ, un tā rezultātā Pretendentam rodas papildu neplānotas izmaksas, Pretendents ir tiesīgs piestādīt rēķinu par papildu izmaksām. Rēķins apmaksājams 30 kalendāro dienu laikā pēc tā saņemšanas.</t>
  </si>
  <si>
    <t>Detalizēts apraksts par pretendenta garantijas apkopes veikšanas kārtību 6.daļai „Papildu komponentes datu glabātuvēm”</t>
  </si>
  <si>
    <t>Apliecinājums, ka visas tehnikas komponentes ir  pārbaudītas tehnikas ražotāja rūpnīcā, kā arī uz visām komponentēm attiecas ražotāja noteiktā garantija un tehnikai tiks nodrošināta tāda apkalpošanas procedūra, kas nodrošinās garantijas saglabāšanu.
Dokumenti vai to kopijas, kas apliecina, ka pretendenta piedāvātajai tehnikai ir ražotāja noteikts servisa centrs Latvijas Republikas teritorijā (ar iekārtu pieņemšanu un izsniegšanu Latvijas Republikas teritorijā) ar vismaz 6 mēnešu pieredzi piedāvātās datortehnikas apkalpošanā. 
Dokumenti vai to kopijas (diplomi, sertifikāti u.c.), kas apliecina, ka pretendenta piesaistītais personāls ir kvalificēts (atbilstoša izglītība, zināšanas un praktiskā pieredze) piedāvāto iekārtu garantijas apkalpošanā, uzstādīšanā un attiecīgo iekārtu lietotāju apmācībā.</t>
  </si>
  <si>
    <t xml:space="preserve">Pretendentam jāiesniedz izdrukas no http://www.spec.org  interneta vietnes, norādot, uz kuru no piedāvātajiem modeļiem (nosaukums un pozīcijas Nr.) tās attiecas, kas apliecina, ka piedāvātais servera procesors atbilst procesoram izvirzītajam veiktspējas prasībām, vai jāpievieno piedāvāto serveru ātrdarbības testu rezultātus atbilstoši http://www.spec.org izstrādātajai testēšanas metodikai, t.sk. sniedzot informāciju par apstākļiem, kādos attiecīgie testi ir veikti. </t>
  </si>
  <si>
    <t>Apliecinājums, ka visas servertehnikas komponentes ir  pārbaudītas servertehnikas ražotāja rūpnīcā, kā arī uz visām komponentēm attiecas ražotāja noteiktā garantija un servertehnikai tiks nodrošināta tāda apkalpošanas procedūra, kas nodrošinās garantijas saglabāšanu.
Dokumenti vai to kopijas, kas apliecina, ka pretendenta piedāvātajai servertehnikai ir ražotāja noteikts servisa centrs Latvijas Republikas teritorijā (ar iekārtu pieņemšanu un izsniegšanu Latvijas Republikas teritorijā) ar vismaz 6 mēnešu pieredzi piedāvātās datortehnikas apkalpošanā. 
Dokumenti vai to kopijas (diplomi, sertifikāti u.c.), kas apliecina, ka pretendenta piesaistītais personāls ir kvalificēts (atbilstoša izglītība, zināšanas un praktiskā pieredze) piedāvāto iekārtu garantijas apkalpošanā, uzstādīšanā un attiecīgo iekārtu lietotāju apmācībā.</t>
  </si>
  <si>
    <t>Garantijas remontu izpildes laiks un vieta:
- Pretendents nodrošina palīdzības dienestu, kurš pieejams darba dienās laikā no plkst.9.00 – 17.00. Informācijai par palīdzības dienestu ir jābūt uz katras datortehnikas vienības uzlīmes kopā ar piegādātāja nosaukumu un garantijas termiņa beigu datumu.
- Maksimālais reakcijas laiks (laiks, kurā piegādātājs atsaucas ar problēmas risinājumu) uz pircēja izsaukumu visai piegādātajai tehnikai nav lielāks par nākamo darba dienu. Reakcijas laikā pretendents informē pircēja kontaktpersonu par iespējamo bojājumu iemeslu, kā arī plānotajiem to novēršanas termiņiem.
- Garantijas laikā bojājumus novērš ne vēlāk kā viena mēneša laikā visā Latvijas Republikas teritorijā pēc izsaukuma saņemšanas, piegādātāja pārstāvim ierodoties tehnikas ekspluatācijas vietā. Ja tehnikas defektu nav iespējams novērst iepriekšminētajā laikā, tehniku uz remonta laiku nomaina ar tehniku, kas pēc tehniskajiem parametriem ir līdzvērtīga bojātajai vai labāka. 
- Visā garantijas termiņa laikā pretendentam ir jānodrošina, ka ir spēkā ražotāja garantija, kas sevī ietver defektīvo komponenšu nomaiņu (arī diagnostikas sistēmas ziņoto iespējamo bojājumu gadījumā) vai remontu.
- Pircēja onsite apkalpošana (reaģēšana un problēmu reģistrēšana, iekārtas diagnostika, defektīvās iekārtas nogādāšana servisa centram un atpakaļ pircējam vai remonts,) ir pretendenta kompetencē.</t>
  </si>
  <si>
    <t>Garantijas remontu izpildes laiks un vieta:
- Pretendents nodrošina palīdzības dienestu, kurš pieejams darba dienās laikā no plkst.9.00 – 17.00. Informācijai par palīdzības dienestu ir jābūt uz katras datortehnikas vienības uzlīmes kopā ar piegādātāja nosaukumu un garantijas termiņa beigu datumu.
- Maksimālais reakcijas laiks (laiks, kurā piegādātājs atsaucas ar problēmas risinājumu) uz pircēja izsaukumu visai piegādātajai tehnikai nav lielāks par 8 stundām  Rīgas teritorijā un 16 darba stundām pārējā Latvijas Republikas teritorijā. Reakcijas laikā pretendents informē pircēja kontaktpersonu par iespējamo bojājumu iemeslu, kā arī plānotajiem to novēršanas termiņiem.
- Garantijas laikā bojājumus novērš ne vēlāk kā piecu darba dienu laikā visā Latvijas Republikas teritorijā pēc izsaukuma saņemšanas, piegādātāja pārstāvim ierodoties tehnikas ekspluatācijas vietā. Ja tehnikas defektu nav iespējams novērst iepriekšminētajā laikā, tehniku uz remonta laiku nomaina ar tehniku, kas pēc tehniskajiem parametriem ir līdzvērtīga bojātajai vai labāka. 
- Visā garantijas termiņa laikā pretendentam ir jānodrošina, ka ir spēkā ražotāja garantija, kas sevī ietver defektīvo komponenšu nomaiņu (arī diagnostikas sistēmas ziņoto iespējamo bojājumu gadījumā) vai remontu.
- Pircēja onsite apkalpošana (reaģēšana un problēmu reģistrēšana, iekārtas diagnostika, defektīvās iekārtas nogādāšana servisa centram un atpakaļ pircējam vai remonts,) ir pretendenta kompetencē.</t>
  </si>
  <si>
    <t>Garantijas remontu izpildes laiks un vieta:
- Pretendents nodrošina palīdzības dienestu, kurš pieejams darba dienās laikā no plkst.9.00 – 17.00.
- Maksimālais reakcijas laiks (laiks, kurā piegādātājs atsaucas ar problēmas risinājumu) uz pircēja izsaukumu visai piegādātajai tehnikai nav lielāks par nākamo darba dienu. Reakcijas laikā pretendents informē pircēja kontaktpersonu par iespējamo bojājumu iemeslu, kā arī plānotajiem to novēršanas termiņiem.
- Garantijas laikā bojājumus novērš ne vēlāk kā viena mēneša laikā visā Latvijas Republikas teritorijā pēc izsaukuma saņemšanas, piegādātāja pārstāvim ierodoties tehnikas ekspluatācijas vietā. Ja tehnikas defektu nav iespējams novērst iepriekšminētajā laikā, tehniku uz remonta laiku nomaina ar tehniku, kas pēc tehniskajiem parametriem ir līdzvērtīga bojātajai vai labāka. 
- Visā garantijas termiņa laikā pretendentam ir jānodrošina, ka ir spēkā ražotāja garantija, kas sevī ietver defektīvo komponenšu nomaiņu (arī diagnostikas sistēmas ziņoto iespējamo bojājumu gadījumā) vai remontu.
- Pircēja onsite apkalpošana (reaģēšana un problēmu reģistrēšana, iekārtas diagnostika, defektīvās iekārtas nogādāšana servisa centram un atpakaļ pircējam vai remonts,) ir pretendenta kompetencē.</t>
  </si>
  <si>
    <t>Garantijas remontu izpildes laiks un vieta:
- Pretendents nodrošina palīdzības dienestu, kurš pieejams darba dienās laikā no plkst.9.00 – 17.00.
- Maksimālais reakcijas laiks (laiks, kurā piegādātājs atsaucas ar problēmas risinājumu) uz pircēja izsaukumu visai piegādātajai tehnikai nav lielāks par 8 stundām  Rīgas teritorijā un 16 darba stundām pārējā Latvijas Republikas teritorijā. Reakcijas laikā pretendents informē pircēja kontaktpersonu par iespējamo bojājumu iemeslu, kā arī plānotajiem to novēršanas termiņiem.
- Garantijas laikā bojājumus novērš ne vēlāk kā piecu darba dienu laikā visā Latvijas Republikas teritorijā pēc izsaukuma saņemšanas, piegādātāja pārstāvim ierodoties tehnikas ekspluatācijas vietā. Ja tehnikas defektu nav iespējams novērst iepriekšminētajā laikā, tehniku uz remonta laiku nomaina ar tehniku, kas pēc tehniskajiem parametriem ir līdzvērtīga bojātajai vai labāka. 
- Visā garantijas termiņa laikā pretendentam ir jānodrošina, ka ir spēkā ražotāja garantija, kas sevī ietver defektīvo komponenšu nomaiņu (arī diagnostikas sistēmas ziņoto iespējamo bojājumu gadījumā) vai remontu.
- Pircēja onsite apkalpošana (reaģēšana un problēmu reģistrēšana, iekārtas diagnostika, defektīvās iekārtas nogādāšana servisa centram un atpakaļ pircējam vai remonts,) ir pretendenta kompetencē.</t>
  </si>
  <si>
    <t>Garantijas remontu izpildes laiks un vieta:
- Pretendents nodrošina palīdzības dienestu, kurš pieejams darba dienās laikā no plkst 9.00 – 17.00.
- Maksimālais reakcijas laiks (laiks, kurā piegādātājs atsaucas ar problēmas risinājumu) uz pircēja izsaukumu visai piegādātajai tehnikai nav lielāks par nākamo darba dienu. Reakcijas laikā pretendents informē pircēja kontaktpersonu par iespējamo bojājumu iemeslu, kā arī plānotajiem to novēršanas termiņiem.
- Garantijas laikā bojājumus novērš ne vēlāk kā viena mēneša laikā visā Latvijas Republikas teritorijā pēc izsaukuma saņemšanas, piegādātāja pārstāvim ierodoties tehnikas ekspluatācijas vietā. Ja tehnikas defektu nav iespējams novērst iepriekšminētajā laikā, tehniku uz remonta laiku nomaina ar tehniku, kas pēc tehniskajiem parametriem ir līdzvērtīga bojātajai vai labāka. 
- Visā garantijas termiņa laikā pretendentam ir jānodrošina, ka ir spēkā ražotāja garantija, kas sevī ietver defektīvo komponenšu nomaiņu vai remontu.
- Pircēja onsite apkalpošana (reaģēšana un problēmu reģistrēšana, iekārtas diagnostika, defektīvās iekārtas nogādāšana servisa centram un atpakaļ pircējam vai remonts,) ir pretendenta kompetencē.</t>
  </si>
  <si>
    <t>Garantijas remontu izpildes laiks un vieta:
- Pretendents nodrošina palīdzības dienestu, kurš pieejams darba dienās laikā no plkst.9.00 – 17.00.
- Maksimālais reakcijas laiks (laiks, kurā piegādātājs atsaucas ar problēmas risinājumu) uz pircēja izsaukumu visai piegādātajai tehnikai nav lielāks par 8 stundām  Rīgas teritorijā un 16 darba stundām pārējā Latvijas Republikas teritorijā. Reakcijas laikā pretendents informē pircēja kontaktpersonu par iespējamo bojājumu iemeslu, kā arī plānotajiem to novēršanas termiņiem.
- Garantijas laikā bojājumus novērš ne vēlāk kā piecu darba dienu laikā visā Latvijas Republikas teritorijā pēc izsaukuma saņemšanas, piegādātāja pārstāvim ierodoties tehnikas ekspluatācijas vietā. Ja tehnikas defektu nav iespējams novērst iepriekšminētajā laikā, tehniku uz remonta laiku nomaina ar tehniku, kas pēc tehniskajiem parametriem ir līdzvērtīga bojātajai vai labāka. 
- Visā garantijas termiņa laikā pretendentam ir jānodrošina, ka ir spēkā ražotāja garantija, kas sevī ietver defektīvo komponenšu nomaiņu vai remontu.
- Pircēja onsite apkalpošana (reaģēšana un problēmu reģistrēšana, iekārtas diagnostika, defektīvās iekārtas nogādāšana servisa centram un atpakaļ pircējam vai remonts,) ir pretendenta kompetencē.</t>
  </si>
  <si>
    <t>Papildu komponentes DELL datu glabātuvēm</t>
  </si>
  <si>
    <t>Papildu komponentes IBM datu glabātuvēm</t>
  </si>
  <si>
    <t>Garantijas remontu izpildes laiks un vieta:
- Pretendents nodrošina palīdzības dienestu, kurš pieejams darba dienās laikā no plkst. 9.00 – 17.00.
- Maksimālais reakcijas laiks (laiks, kurā piegādātājs atsaucas ar problēmas risinājumu) uz pircēja izsaukumu visai piegādātajai tehnikai nav lielāks par 8 stundām  Rīgas teritorijā un 16 darba stundām pārējā Latvijas Republikas teritorijā. Reakcijas laikā pretendents informē pircēja kontaktpersonu par iespējamo bojājumu iemeslu, kā arī plānotajiem to novēršanas termiņiem.
- Garantijas laikā bojājumus novērš ne vēlāk kā piecu darba dienu laikā visā Latvijas Republikas teritorijā pēc izsaukuma saņemšanas, piegādātāja pārstāvim ierodoties tehnikas ekspluatācijas vietā. Ja tehnikas defektu nav iespējams novērst iepriekšminētajā laikā, tehniku uz remonta laiku nomaina ar tehniku, kas pēc tehniskajiem parametriem ir līdzvērtīga bojātajai vai labāka. 
- Visā garantijas termiņa laikā pretendentam ir jānodrošina, ka ir spēkā ražotāja garantija, kas sevī ietver defektīvo komponenšu nomaiņu (arī diagnostikas sistēmas ziņoto iespējamo bojājumu gadījumā) vai remontu.
- Pircēja onsite apkalpošana (reaģēšana un problēmu reģistrēšana, iekārtas diagnostika, defektīvās iekārtas nogādāšana servisa centram un atpakaļ pircējam vai remonts,) ir pretendenta kompetencē.</t>
  </si>
  <si>
    <t>3) Piedāvātajā augstas veiktspējas skaitļošanas sistēmā jāietver vismaz viens vadības mezgls (tehniskā specifikācija „augstas veiktspējas skaitļošanas sistēmas vadības mezgls”), kurā jābūt uzinstalētam skaitļošanas sistēmas pārvaldības programmnodrošinājumam (atbilstošā programmnodrošinājuma licencēm ir jābūt iekļautām piedāvājumā), kas nodrošinātu grafisko piekļuvi visai augstas veiktspējas skaitļošanas sistēmai no vienas konsoles, tai skaitā arī attālinātu grafiskās konsoles pieeju un centralizētu BIOS jauninājumu uzstādīšanu visiem skaitļošanas mezgliem, operētājsistēmas pakotnes (OS image) versiju kontroli, informāciju par skaitļošanas sistēmas noslodzi, lietotāju pārvaldību, uzdevumu izpildi uz attiecīgiem skaitļošanas mezgliem, pārlūkotu sistēmas notikumu, uzdevumu sarakstu, uzraudzītu un kontrolētu skaitļošanas sistēmas elektroenerģijas patēriņu katram atsevišķam skaitļošanas mezglam vai grupai, nodrošinātu centralizētu uzraudzību un analīzi par kļūmēm, kas attiecās uz skaitļošanas mezglu atmiņu un grafiskiem paātrinātājiem. Jāpastāv iespējai paplašināt augstas veiktspējas skaitļošanas pārvaldības vadības mezglu skaitu vismaz līdz diviem, saslēdzot tos augstās pieejamības slēgumā.</t>
  </si>
</sst>
</file>

<file path=xl/styles.xml><?xml version="1.0" encoding="utf-8"?>
<styleSheet xmlns="http://schemas.openxmlformats.org/spreadsheetml/2006/main">
  <numFmts count="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s>
  <fonts count="60">
    <font>
      <sz val="11"/>
      <color rgb="FF000000"/>
      <name val="Calibri"/>
      <family val="2"/>
    </font>
    <font>
      <sz val="11"/>
      <color indexed="8"/>
      <name val="Calibri"/>
      <family val="2"/>
    </font>
    <font>
      <sz val="11"/>
      <name val="Times New Roman"/>
      <family val="1"/>
    </font>
    <font>
      <b/>
      <sz val="11"/>
      <name val="Times New Roman"/>
      <family val="1"/>
    </font>
    <font>
      <b/>
      <sz val="10"/>
      <name val="Times New Roman"/>
      <family val="1"/>
    </font>
    <font>
      <sz val="10"/>
      <name val="Times New Roman"/>
      <family val="1"/>
    </font>
    <font>
      <vertAlign val="superscript"/>
      <sz val="10"/>
      <name val="Times New Roman"/>
      <family val="1"/>
    </font>
    <font>
      <i/>
      <sz val="11"/>
      <name val="Times New Roman"/>
      <family val="1"/>
    </font>
    <font>
      <sz val="11"/>
      <color indexed="8"/>
      <name val="Times New Roman"/>
      <family val="1"/>
    </font>
    <font>
      <vertAlign val="superscript"/>
      <sz val="11"/>
      <color indexed="8"/>
      <name val="Times New Roman"/>
      <family val="1"/>
    </font>
    <font>
      <sz val="10"/>
      <name val="Arial"/>
      <family val="2"/>
    </font>
    <font>
      <vertAlign val="superscript"/>
      <sz val="11"/>
      <name val="Times New Roman"/>
      <family val="1"/>
    </font>
    <font>
      <sz val="11"/>
      <name val="Calibri"/>
      <family val="2"/>
    </font>
    <font>
      <b/>
      <sz val="11"/>
      <name val="Calibri"/>
      <family val="2"/>
    </font>
    <font>
      <i/>
      <sz val="11"/>
      <color indexed="8"/>
      <name val="Times New Roman"/>
      <family val="1"/>
    </font>
    <font>
      <b/>
      <sz val="11"/>
      <color indexed="8"/>
      <name val="Calibri"/>
      <family val="2"/>
    </font>
    <font>
      <sz val="11"/>
      <color indexed="10"/>
      <name val="Times New Roman"/>
      <family val="1"/>
    </font>
    <font>
      <b/>
      <sz val="12"/>
      <color indexed="8"/>
      <name val="Times New Roman"/>
      <family val="1"/>
    </font>
    <font>
      <sz val="12"/>
      <color indexed="8"/>
      <name val="Times New Roman"/>
      <family val="1"/>
    </font>
    <font>
      <b/>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Times New Roman"/>
      <family val="1"/>
    </font>
    <font>
      <b/>
      <sz val="11"/>
      <color rgb="FF000000"/>
      <name val="Calibri"/>
      <family val="2"/>
    </font>
    <font>
      <sz val="11"/>
      <color rgb="FFFF0000"/>
      <name val="Times New Roman"/>
      <family val="1"/>
    </font>
    <font>
      <sz val="11"/>
      <color theme="1"/>
      <name val="Times New Roman"/>
      <family val="1"/>
    </font>
    <font>
      <b/>
      <sz val="12"/>
      <color rgb="FF000000"/>
      <name val="Times New Roman"/>
      <family val="1"/>
    </font>
    <font>
      <sz val="12"/>
      <color rgb="FF000000"/>
      <name val="Times New Roman"/>
      <family val="1"/>
    </font>
    <font>
      <b/>
      <sz val="11"/>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rgb="FFBFBFBF"/>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thin">
        <color indexed="8"/>
      </bottom>
    </border>
    <border>
      <left style="thin"/>
      <right/>
      <top style="thin"/>
      <bottom style="thin">
        <color indexed="8"/>
      </bottom>
    </border>
    <border>
      <left/>
      <right style="thin"/>
      <top style="thin"/>
      <bottom style="thin">
        <color indexed="8"/>
      </bottom>
    </border>
    <border>
      <left style="thin"/>
      <right/>
      <top style="thin"/>
      <bottom style="thin"/>
    </border>
    <border>
      <left/>
      <right style="thin"/>
      <top style="thin"/>
      <bottom style="thin"/>
    </border>
    <border>
      <left style="thin"/>
      <right style="thin"/>
      <top style="thin"/>
      <bottom style="thin"/>
    </border>
    <border>
      <left/>
      <right/>
      <top style="thin"/>
      <bottom/>
    </border>
    <border>
      <left style="thin">
        <color indexed="8"/>
      </left>
      <right/>
      <top style="thin">
        <color indexed="8"/>
      </top>
      <bottom style="thin">
        <color indexed="8"/>
      </bottom>
    </border>
    <border>
      <left/>
      <right style="thin"/>
      <top style="thin">
        <color indexed="8"/>
      </top>
      <bottom style="thin">
        <color indexed="8"/>
      </bottom>
    </border>
    <border>
      <left style="thin"/>
      <right style="thin"/>
      <top/>
      <bottom style="thin"/>
    </border>
    <border>
      <left style="thin">
        <color indexed="8"/>
      </left>
      <right style="thin">
        <color indexed="8"/>
      </right>
      <top style="thin">
        <color indexed="8"/>
      </top>
      <bottom/>
    </border>
    <border>
      <left style="thin">
        <color indexed="8"/>
      </left>
      <right style="thin"/>
      <top style="thin">
        <color indexed="8"/>
      </top>
      <bottom/>
    </border>
    <border>
      <left style="thin"/>
      <right style="thin"/>
      <top style="thin"/>
      <bottom/>
    </border>
    <border>
      <left style="thin">
        <color indexed="8"/>
      </left>
      <right style="thin">
        <color indexed="8"/>
      </right>
      <top/>
      <bottom style="thin">
        <color indexed="8"/>
      </bottom>
    </border>
    <border>
      <left/>
      <right style="thin">
        <color indexed="8"/>
      </right>
      <top style="thin">
        <color indexed="8"/>
      </top>
      <bottom style="thin">
        <color indexed="8"/>
      </bottom>
    </border>
    <border>
      <left/>
      <right style="thin"/>
      <top/>
      <bottom style="thin"/>
    </border>
    <border>
      <left/>
      <right style="thin">
        <color indexed="8"/>
      </right>
      <top/>
      <bottom/>
    </border>
    <border>
      <left/>
      <right/>
      <top style="thin">
        <color indexed="8"/>
      </top>
      <bottom/>
    </border>
    <border>
      <left style="thin"/>
      <right/>
      <top style="thin"/>
      <bottom/>
    </border>
    <border>
      <left/>
      <right style="thin">
        <color indexed="8"/>
      </right>
      <top style="thin">
        <color indexed="8"/>
      </top>
      <bottom/>
    </border>
    <border>
      <left/>
      <right style="thin"/>
      <top style="thin"/>
      <bottom/>
    </border>
    <border>
      <left/>
      <right/>
      <top style="thin">
        <color indexed="8"/>
      </top>
      <bottom style="thin">
        <color indexed="8"/>
      </bottom>
    </border>
    <border>
      <left style="thin"/>
      <right/>
      <top/>
      <bottom style="thin"/>
    </border>
    <border>
      <left style="thin">
        <color indexed="8"/>
      </left>
      <right/>
      <top style="thin">
        <color indexed="8"/>
      </top>
      <bottom/>
    </border>
    <border>
      <left style="medium"/>
      <right/>
      <top style="medium"/>
      <bottom style="medium"/>
    </border>
    <border>
      <left style="medium"/>
      <right style="medium"/>
      <top style="medium"/>
      <bottom style="medium"/>
    </border>
    <border>
      <left/>
      <right style="medium"/>
      <top style="medium"/>
      <bottom style="medium"/>
    </border>
    <border>
      <left style="medium"/>
      <right style="medium"/>
      <top style="thin"/>
      <bottom style="thin"/>
    </border>
    <border>
      <left style="medium"/>
      <right style="medium"/>
      <top style="thin"/>
      <bottom style="medium"/>
    </border>
    <border>
      <left style="thin">
        <color indexed="8"/>
      </left>
      <right style="thin">
        <color indexed="8"/>
      </right>
      <top/>
      <bottom/>
    </border>
    <border>
      <left style="thin"/>
      <right style="thin"/>
      <top/>
      <bottom/>
    </border>
    <border>
      <left style="medium"/>
      <right style="medium"/>
      <top style="medium"/>
      <bottom style="thin"/>
    </border>
    <border>
      <left style="thin"/>
      <right/>
      <top/>
      <bottom/>
    </border>
    <border>
      <left/>
      <right/>
      <top style="thin"/>
      <bottom style="thin"/>
    </border>
    <border>
      <left style="thin">
        <color indexed="8"/>
      </left>
      <right/>
      <top/>
      <bottom/>
    </border>
    <border>
      <left style="thin">
        <color indexed="8"/>
      </left>
      <right/>
      <top/>
      <bottom style="thin">
        <color indexed="8"/>
      </bottom>
    </border>
    <border>
      <left style="thin">
        <color indexed="8"/>
      </left>
      <right/>
      <top style="thin"/>
      <bottom style="thin">
        <color indexed="8"/>
      </bottom>
    </border>
    <border>
      <left/>
      <right/>
      <top style="thin"/>
      <bottom style="thin">
        <color indexed="8"/>
      </bottom>
    </border>
    <border>
      <left/>
      <right style="thin"/>
      <top/>
      <bottom/>
    </border>
    <border>
      <left/>
      <right/>
      <top/>
      <bottom style="thin"/>
    </border>
    <border>
      <left style="thin">
        <color indexed="8"/>
      </left>
      <right/>
      <top style="thin"/>
      <bottom/>
    </border>
    <border>
      <left style="thin">
        <color indexed="8"/>
      </left>
      <right/>
      <top/>
      <bottom style="thin"/>
    </border>
    <border>
      <left style="thin"/>
      <right style="thin">
        <color indexed="8"/>
      </right>
      <top style="thin"/>
      <bottom/>
    </border>
    <border>
      <left style="thin"/>
      <right style="thin">
        <color indexed="8"/>
      </right>
      <top/>
      <bottom/>
    </border>
    <border>
      <left style="thin"/>
      <right style="thin">
        <color indexed="8"/>
      </right>
      <top/>
      <bottom style="thin"/>
    </border>
    <border>
      <left/>
      <right style="thin">
        <color indexed="8"/>
      </right>
      <top/>
      <bottom style="thin"/>
    </border>
    <border>
      <left style="thin">
        <color indexed="8"/>
      </left>
      <right/>
      <top style="thin"/>
      <bottom style="thin"/>
    </border>
    <border>
      <left style="thin">
        <color indexed="8"/>
      </left>
      <right/>
      <top style="thin">
        <color indexed="8"/>
      </top>
      <bottom style="thin"/>
    </border>
    <border>
      <left/>
      <right style="thin"/>
      <top style="thin">
        <color indexed="8"/>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1" fillId="0" borderId="0" applyNumberFormat="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10" fillId="0" borderId="0">
      <alignment/>
      <protection/>
    </xf>
    <xf numFmtId="0" fontId="36" fillId="0" borderId="0">
      <alignment/>
      <protection/>
    </xf>
    <xf numFmtId="0" fontId="36" fillId="0" borderId="0">
      <alignment/>
      <protection/>
    </xf>
    <xf numFmtId="0" fontId="36" fillId="0" borderId="0">
      <alignment/>
      <protection/>
    </xf>
    <xf numFmtId="0" fontId="10" fillId="0" borderId="0">
      <alignment/>
      <protection/>
    </xf>
    <xf numFmtId="0" fontId="0" fillId="0" borderId="0">
      <alignment/>
      <protection/>
    </xf>
    <xf numFmtId="0" fontId="36" fillId="0" borderId="0">
      <alignment/>
      <protection/>
    </xf>
    <xf numFmtId="0" fontId="36"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61">
    <xf numFmtId="0" fontId="0" fillId="0" borderId="0" xfId="0" applyAlignment="1">
      <alignment/>
    </xf>
    <xf numFmtId="0" fontId="2" fillId="0" borderId="0" xfId="0" applyFont="1" applyAlignment="1">
      <alignment/>
    </xf>
    <xf numFmtId="0" fontId="3" fillId="33" borderId="10" xfId="0" applyFont="1" applyFill="1" applyBorder="1" applyAlignment="1" applyProtection="1">
      <alignment horizontal="center" vertical="top" wrapText="1"/>
      <protection/>
    </xf>
    <xf numFmtId="0" fontId="3" fillId="33" borderId="11" xfId="0" applyFont="1" applyFill="1" applyBorder="1" applyAlignment="1" applyProtection="1">
      <alignment horizontal="center" vertical="top" wrapText="1"/>
      <protection/>
    </xf>
    <xf numFmtId="49" fontId="3" fillId="33" borderId="12" xfId="0" applyNumberFormat="1" applyFont="1" applyFill="1" applyBorder="1" applyAlignment="1" applyProtection="1">
      <alignment horizontal="left"/>
      <protection/>
    </xf>
    <xf numFmtId="49" fontId="3" fillId="33" borderId="13" xfId="0" applyNumberFormat="1" applyFont="1" applyFill="1" applyBorder="1" applyAlignment="1" applyProtection="1">
      <alignment/>
      <protection/>
    </xf>
    <xf numFmtId="0" fontId="3" fillId="33" borderId="11" xfId="0" applyNumberFormat="1" applyFont="1" applyFill="1" applyBorder="1" applyAlignment="1" applyProtection="1">
      <alignment horizontal="center"/>
      <protection/>
    </xf>
    <xf numFmtId="0" fontId="3" fillId="33" borderId="14" xfId="0" applyFont="1" applyFill="1" applyBorder="1" applyAlignment="1" applyProtection="1">
      <alignment horizontal="center" vertical="center"/>
      <protection/>
    </xf>
    <xf numFmtId="0" fontId="3" fillId="33" borderId="15" xfId="0" applyFont="1" applyFill="1" applyBorder="1" applyAlignment="1" applyProtection="1">
      <alignment horizontal="center" vertical="center"/>
      <protection/>
    </xf>
    <xf numFmtId="0" fontId="3" fillId="33" borderId="16" xfId="0" applyFont="1" applyFill="1" applyBorder="1" applyAlignment="1" applyProtection="1">
      <alignment horizontal="center" vertical="center" wrapText="1"/>
      <protection/>
    </xf>
    <xf numFmtId="0" fontId="3" fillId="33" borderId="16" xfId="0" applyFont="1" applyFill="1" applyBorder="1" applyAlignment="1" applyProtection="1">
      <alignment horizontal="center" vertical="center"/>
      <protection/>
    </xf>
    <xf numFmtId="0" fontId="3" fillId="33" borderId="16" xfId="0" applyFont="1" applyFill="1" applyBorder="1" applyAlignment="1" applyProtection="1">
      <alignment vertical="center" wrapText="1"/>
      <protection locked="0"/>
    </xf>
    <xf numFmtId="0" fontId="3" fillId="33" borderId="14" xfId="0" applyFont="1" applyFill="1" applyBorder="1" applyAlignment="1" applyProtection="1">
      <alignment vertical="center" wrapText="1"/>
      <protection locked="0"/>
    </xf>
    <xf numFmtId="4" fontId="3" fillId="0" borderId="14" xfId="0" applyNumberFormat="1" applyFont="1" applyFill="1" applyBorder="1" applyAlignment="1" applyProtection="1">
      <alignment vertical="center" wrapText="1"/>
      <protection locked="0"/>
    </xf>
    <xf numFmtId="4" fontId="3" fillId="33" borderId="14" xfId="0" applyNumberFormat="1" applyFont="1" applyFill="1" applyBorder="1" applyAlignment="1">
      <alignment horizontal="center" vertical="center" wrapText="1"/>
    </xf>
    <xf numFmtId="4" fontId="3" fillId="33" borderId="16" xfId="0" applyNumberFormat="1" applyFont="1" applyFill="1" applyBorder="1" applyAlignment="1" applyProtection="1">
      <alignment vertical="center" wrapText="1"/>
      <protection/>
    </xf>
    <xf numFmtId="0" fontId="5" fillId="0" borderId="16" xfId="0" applyFont="1" applyBorder="1" applyAlignment="1" applyProtection="1">
      <alignment horizontal="left" vertical="center" wrapText="1"/>
      <protection/>
    </xf>
    <xf numFmtId="0" fontId="2" fillId="0" borderId="16" xfId="0" applyFont="1" applyFill="1" applyBorder="1" applyAlignment="1" applyProtection="1">
      <alignment/>
      <protection locked="0"/>
    </xf>
    <xf numFmtId="0" fontId="2" fillId="0" borderId="14" xfId="0" applyFont="1" applyBorder="1" applyAlignment="1" applyProtection="1">
      <alignment/>
      <protection locked="0"/>
    </xf>
    <xf numFmtId="0" fontId="5" fillId="0" borderId="16" xfId="0" applyFont="1" applyFill="1" applyBorder="1" applyAlignment="1" applyProtection="1">
      <alignment horizontal="left" vertical="center" wrapText="1"/>
      <protection/>
    </xf>
    <xf numFmtId="0" fontId="5" fillId="0" borderId="16" xfId="0" applyFont="1" applyBorder="1" applyAlignment="1" applyProtection="1">
      <alignment horizontal="justify" vertical="center" wrapText="1"/>
      <protection/>
    </xf>
    <xf numFmtId="0" fontId="5" fillId="34" borderId="16" xfId="0" applyFont="1" applyFill="1" applyBorder="1" applyAlignment="1" applyProtection="1">
      <alignment horizontal="left" vertical="center" wrapText="1"/>
      <protection/>
    </xf>
    <xf numFmtId="0" fontId="2" fillId="33" borderId="16" xfId="0" applyFont="1" applyFill="1" applyBorder="1" applyAlignment="1">
      <alignment/>
    </xf>
    <xf numFmtId="0" fontId="2" fillId="33" borderId="14" xfId="0" applyFont="1" applyFill="1" applyBorder="1" applyAlignment="1">
      <alignment/>
    </xf>
    <xf numFmtId="4" fontId="2" fillId="33" borderId="14" xfId="0" applyNumberFormat="1" applyFont="1" applyFill="1" applyBorder="1" applyAlignment="1">
      <alignment/>
    </xf>
    <xf numFmtId="4" fontId="2" fillId="33" borderId="14" xfId="0" applyNumberFormat="1" applyFont="1" applyFill="1" applyBorder="1" applyAlignment="1" applyProtection="1">
      <alignment horizontal="center"/>
      <protection/>
    </xf>
    <xf numFmtId="4" fontId="2" fillId="33" borderId="16" xfId="0" applyNumberFormat="1" applyFont="1" applyFill="1" applyBorder="1" applyAlignment="1" applyProtection="1">
      <alignment/>
      <protection/>
    </xf>
    <xf numFmtId="4" fontId="2" fillId="0" borderId="16" xfId="0" applyNumberFormat="1" applyFont="1" applyBorder="1" applyAlignment="1" applyProtection="1">
      <alignment/>
      <protection locked="0"/>
    </xf>
    <xf numFmtId="4" fontId="5" fillId="33" borderId="16" xfId="0" applyNumberFormat="1" applyFont="1" applyFill="1" applyBorder="1" applyAlignment="1" applyProtection="1">
      <alignment horizontal="center" vertical="center" wrapText="1"/>
      <protection/>
    </xf>
    <xf numFmtId="0" fontId="2" fillId="0" borderId="16" xfId="0" applyFont="1" applyBorder="1" applyAlignment="1" applyProtection="1">
      <alignment/>
      <protection locked="0"/>
    </xf>
    <xf numFmtId="4" fontId="2" fillId="33" borderId="14" xfId="0" applyNumberFormat="1" applyFont="1" applyFill="1" applyBorder="1" applyAlignment="1">
      <alignment horizontal="center"/>
    </xf>
    <xf numFmtId="4" fontId="2" fillId="33" borderId="16" xfId="0" applyNumberFormat="1" applyFont="1" applyFill="1" applyBorder="1" applyAlignment="1">
      <alignment/>
    </xf>
    <xf numFmtId="0" fontId="3" fillId="33" borderId="16" xfId="0" applyFont="1" applyFill="1" applyBorder="1" applyAlignment="1" applyProtection="1">
      <alignment horizontal="center" vertical="center" wrapText="1"/>
      <protection locked="0"/>
    </xf>
    <xf numFmtId="0" fontId="3" fillId="33" borderId="14" xfId="0" applyFont="1" applyFill="1" applyBorder="1" applyAlignment="1" applyProtection="1">
      <alignment horizontal="center" vertical="center"/>
      <protection locked="0"/>
    </xf>
    <xf numFmtId="49" fontId="2" fillId="35" borderId="16" xfId="0" applyNumberFormat="1" applyFont="1" applyFill="1" applyBorder="1" applyAlignment="1" applyProtection="1">
      <alignment vertical="center" wrapText="1"/>
      <protection/>
    </xf>
    <xf numFmtId="0" fontId="5" fillId="0" borderId="16" xfId="0" applyFont="1" applyBorder="1" applyAlignment="1" applyProtection="1">
      <alignment horizontal="left" vertical="center" wrapText="1"/>
      <protection locked="0"/>
    </xf>
    <xf numFmtId="0" fontId="2" fillId="0" borderId="17" xfId="0" applyFont="1" applyFill="1" applyBorder="1" applyAlignment="1">
      <alignment horizontal="center" vertical="top" wrapText="1"/>
    </xf>
    <xf numFmtId="0" fontId="2" fillId="0" borderId="0" xfId="0" applyFont="1" applyFill="1" applyBorder="1" applyAlignment="1">
      <alignment horizontal="center" vertical="top" wrapText="1"/>
    </xf>
    <xf numFmtId="49" fontId="2" fillId="36" borderId="0" xfId="0" applyNumberFormat="1" applyFont="1" applyFill="1" applyBorder="1" applyAlignment="1">
      <alignment horizontal="left" vertical="center" wrapText="1"/>
    </xf>
    <xf numFmtId="49" fontId="2" fillId="0" borderId="0" xfId="0" applyNumberFormat="1" applyFont="1" applyBorder="1" applyAlignment="1">
      <alignment vertical="center" wrapText="1"/>
    </xf>
    <xf numFmtId="0" fontId="2" fillId="0" borderId="17" xfId="0" applyFont="1" applyBorder="1" applyAlignment="1">
      <alignment/>
    </xf>
    <xf numFmtId="0" fontId="2" fillId="0" borderId="17" xfId="0" applyFont="1" applyBorder="1" applyAlignment="1">
      <alignment horizontal="center"/>
    </xf>
    <xf numFmtId="0" fontId="2" fillId="0" borderId="0" xfId="0" applyFont="1" applyBorder="1" applyAlignment="1">
      <alignment/>
    </xf>
    <xf numFmtId="0" fontId="2" fillId="0" borderId="0" xfId="0" applyFont="1" applyBorder="1" applyAlignment="1">
      <alignment horizontal="center"/>
    </xf>
    <xf numFmtId="0" fontId="2" fillId="0" borderId="16" xfId="0" applyNumberFormat="1" applyFont="1" applyBorder="1" applyAlignment="1">
      <alignment horizontal="center" vertical="center" wrapText="1"/>
    </xf>
    <xf numFmtId="0" fontId="2" fillId="0" borderId="0" xfId="0" applyFont="1" applyFill="1" applyAlignment="1">
      <alignment/>
    </xf>
    <xf numFmtId="0" fontId="2" fillId="0" borderId="16" xfId="0" applyNumberFormat="1"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6" xfId="0" applyFont="1" applyFill="1" applyBorder="1" applyAlignment="1">
      <alignment horizontal="right" vertical="center" wrapText="1"/>
    </xf>
    <xf numFmtId="0" fontId="2" fillId="0" borderId="0" xfId="0" applyFont="1" applyBorder="1" applyAlignment="1">
      <alignment horizontal="center" wrapText="1"/>
    </xf>
    <xf numFmtId="0" fontId="2" fillId="0" borderId="0" xfId="0" applyFont="1" applyBorder="1" applyAlignment="1">
      <alignment horizontal="left" vertical="center" wrapText="1"/>
    </xf>
    <xf numFmtId="0" fontId="2" fillId="0" borderId="0" xfId="0" applyFont="1" applyAlignment="1">
      <alignment horizontal="center"/>
    </xf>
    <xf numFmtId="0" fontId="2" fillId="0" borderId="16" xfId="0" applyFont="1" applyFill="1" applyBorder="1" applyAlignment="1">
      <alignment horizontal="right" vertical="top"/>
    </xf>
    <xf numFmtId="0" fontId="2" fillId="0" borderId="0" xfId="0" applyFont="1" applyAlignment="1">
      <alignment vertical="center"/>
    </xf>
    <xf numFmtId="0" fontId="2" fillId="0" borderId="0" xfId="0" applyFont="1" applyAlignment="1">
      <alignment horizontal="left" vertical="center"/>
    </xf>
    <xf numFmtId="49" fontId="2" fillId="0" borderId="0" xfId="0" applyNumberFormat="1" applyFont="1" applyAlignment="1">
      <alignment vertical="center"/>
    </xf>
    <xf numFmtId="4" fontId="2" fillId="0" borderId="0" xfId="0" applyNumberFormat="1" applyFont="1" applyAlignment="1" applyProtection="1">
      <alignment/>
      <protection/>
    </xf>
    <xf numFmtId="4" fontId="3" fillId="33" borderId="10" xfId="0" applyNumberFormat="1" applyFont="1" applyFill="1" applyBorder="1" applyAlignment="1" applyProtection="1">
      <alignment horizontal="center" vertical="top" wrapText="1"/>
      <protection/>
    </xf>
    <xf numFmtId="4" fontId="3" fillId="33" borderId="12" xfId="0" applyNumberFormat="1" applyFont="1" applyFill="1" applyBorder="1" applyAlignment="1" applyProtection="1">
      <alignment horizontal="left"/>
      <protection/>
    </xf>
    <xf numFmtId="4" fontId="3" fillId="33" borderId="13" xfId="0" applyNumberFormat="1" applyFont="1" applyFill="1" applyBorder="1" applyAlignment="1" applyProtection="1">
      <alignment/>
      <protection/>
    </xf>
    <xf numFmtId="3" fontId="3" fillId="33" borderId="10" xfId="0" applyNumberFormat="1" applyFont="1" applyFill="1" applyBorder="1" applyAlignment="1" applyProtection="1">
      <alignment horizontal="center" vertical="top" wrapText="1"/>
      <protection/>
    </xf>
    <xf numFmtId="3" fontId="3" fillId="33" borderId="11" xfId="0" applyNumberFormat="1" applyFont="1" applyFill="1" applyBorder="1" applyAlignment="1" applyProtection="1">
      <alignment horizontal="center"/>
      <protection/>
    </xf>
    <xf numFmtId="3" fontId="3" fillId="33" borderId="14" xfId="0" applyNumberFormat="1" applyFont="1" applyFill="1" applyBorder="1" applyAlignment="1" applyProtection="1">
      <alignment horizontal="center" vertical="center"/>
      <protection/>
    </xf>
    <xf numFmtId="3" fontId="3" fillId="33" borderId="15" xfId="0" applyNumberFormat="1" applyFont="1" applyFill="1" applyBorder="1" applyAlignment="1" applyProtection="1">
      <alignment horizontal="center" vertical="center"/>
      <protection/>
    </xf>
    <xf numFmtId="4" fontId="3" fillId="33" borderId="16" xfId="0" applyNumberFormat="1" applyFont="1" applyFill="1" applyBorder="1" applyAlignment="1" applyProtection="1">
      <alignment horizontal="center" vertical="center" wrapText="1"/>
      <protection/>
    </xf>
    <xf numFmtId="4" fontId="3" fillId="33" borderId="16" xfId="0" applyNumberFormat="1" applyFont="1" applyFill="1" applyBorder="1" applyAlignment="1" applyProtection="1">
      <alignment horizontal="center" vertical="center"/>
      <protection/>
    </xf>
    <xf numFmtId="4" fontId="3" fillId="33" borderId="18" xfId="0" applyNumberFormat="1" applyFont="1" applyFill="1" applyBorder="1" applyAlignment="1" applyProtection="1">
      <alignment vertical="center" wrapText="1"/>
      <protection/>
    </xf>
    <xf numFmtId="4" fontId="3" fillId="33" borderId="19" xfId="0" applyNumberFormat="1" applyFont="1" applyFill="1" applyBorder="1" applyAlignment="1" applyProtection="1">
      <alignment vertical="center" wrapText="1"/>
      <protection/>
    </xf>
    <xf numFmtId="4" fontId="3" fillId="33" borderId="16" xfId="0" applyNumberFormat="1" applyFont="1" applyFill="1" applyBorder="1" applyAlignment="1" applyProtection="1">
      <alignment horizontal="center" vertical="center" wrapText="1"/>
      <protection locked="0"/>
    </xf>
    <xf numFmtId="4" fontId="3" fillId="33" borderId="16" xfId="0" applyNumberFormat="1" applyFont="1" applyFill="1" applyBorder="1" applyAlignment="1" applyProtection="1">
      <alignment horizontal="center" vertical="center"/>
      <protection locked="0"/>
    </xf>
    <xf numFmtId="4" fontId="3" fillId="0" borderId="16" xfId="0" applyNumberFormat="1" applyFont="1" applyFill="1" applyBorder="1" applyAlignment="1" applyProtection="1">
      <alignment vertical="center" wrapText="1"/>
      <protection locked="0"/>
    </xf>
    <xf numFmtId="4" fontId="53" fillId="0" borderId="16" xfId="0" applyNumberFormat="1" applyFont="1" applyBorder="1" applyAlignment="1" applyProtection="1">
      <alignment horizontal="left" vertical="center" wrapText="1"/>
      <protection/>
    </xf>
    <xf numFmtId="4" fontId="2" fillId="36" borderId="16" xfId="0" applyNumberFormat="1" applyFont="1" applyFill="1" applyBorder="1" applyAlignment="1" applyProtection="1">
      <alignment vertical="center" wrapText="1"/>
      <protection locked="0"/>
    </xf>
    <xf numFmtId="4" fontId="2" fillId="0" borderId="16" xfId="0" applyNumberFormat="1" applyFont="1" applyBorder="1" applyAlignment="1" applyProtection="1">
      <alignment vertical="center" wrapText="1"/>
      <protection locked="0"/>
    </xf>
    <xf numFmtId="4" fontId="2" fillId="0" borderId="16" xfId="0" applyNumberFormat="1" applyFont="1" applyBorder="1" applyAlignment="1" applyProtection="1">
      <alignment horizontal="justify" vertical="center" wrapText="1"/>
      <protection locked="0"/>
    </xf>
    <xf numFmtId="4" fontId="2" fillId="37" borderId="16" xfId="0" applyNumberFormat="1" applyFont="1" applyFill="1" applyBorder="1" applyAlignment="1" applyProtection="1">
      <alignment vertical="center" wrapText="1"/>
      <protection locked="0"/>
    </xf>
    <xf numFmtId="4" fontId="2" fillId="37" borderId="16" xfId="0" applyNumberFormat="1" applyFont="1" applyFill="1" applyBorder="1" applyAlignment="1" applyProtection="1">
      <alignment horizontal="center" vertical="center" wrapText="1"/>
      <protection/>
    </xf>
    <xf numFmtId="4" fontId="2" fillId="37" borderId="16" xfId="0" applyNumberFormat="1" applyFont="1" applyFill="1" applyBorder="1" applyAlignment="1" applyProtection="1">
      <alignment vertical="center" wrapText="1"/>
      <protection/>
    </xf>
    <xf numFmtId="4" fontId="2" fillId="35" borderId="0" xfId="0" applyNumberFormat="1" applyFont="1" applyFill="1" applyAlignment="1" applyProtection="1">
      <alignment/>
      <protection/>
    </xf>
    <xf numFmtId="4" fontId="53" fillId="0" borderId="16" xfId="0" applyNumberFormat="1" applyFont="1" applyBorder="1" applyAlignment="1" applyProtection="1">
      <alignment/>
      <protection locked="0"/>
    </xf>
    <xf numFmtId="4" fontId="53" fillId="0" borderId="0" xfId="0" applyNumberFormat="1" applyFont="1" applyAlignment="1" applyProtection="1">
      <alignment/>
      <protection/>
    </xf>
    <xf numFmtId="4" fontId="3" fillId="33" borderId="16" xfId="0" applyNumberFormat="1" applyFont="1" applyFill="1" applyBorder="1" applyAlignment="1" applyProtection="1">
      <alignment vertical="center" wrapText="1"/>
      <protection locked="0"/>
    </xf>
    <xf numFmtId="4" fontId="53" fillId="34" borderId="16" xfId="0" applyNumberFormat="1" applyFont="1" applyFill="1" applyBorder="1" applyAlignment="1" applyProtection="1">
      <alignment horizontal="left" vertical="center" wrapText="1"/>
      <protection/>
    </xf>
    <xf numFmtId="4" fontId="3" fillId="33" borderId="18" xfId="0" applyNumberFormat="1" applyFont="1" applyFill="1" applyBorder="1" applyAlignment="1" applyProtection="1">
      <alignment horizontal="center" vertical="top" wrapText="1"/>
      <protection/>
    </xf>
    <xf numFmtId="4" fontId="2" fillId="33" borderId="16" xfId="0" applyNumberFormat="1" applyFont="1" applyFill="1" applyBorder="1" applyAlignment="1" applyProtection="1">
      <alignment horizontal="center"/>
      <protection/>
    </xf>
    <xf numFmtId="4" fontId="2" fillId="0" borderId="0" xfId="0" applyNumberFormat="1" applyFont="1" applyFill="1" applyBorder="1" applyAlignment="1" applyProtection="1">
      <alignment horizontal="center" vertical="top" wrapText="1"/>
      <protection/>
    </xf>
    <xf numFmtId="4" fontId="2" fillId="0" borderId="0" xfId="0" applyNumberFormat="1" applyFont="1" applyFill="1" applyBorder="1" applyAlignment="1" applyProtection="1">
      <alignment vertical="center" wrapText="1"/>
      <protection/>
    </xf>
    <xf numFmtId="4" fontId="2" fillId="0" borderId="0" xfId="0" applyNumberFormat="1" applyFont="1" applyBorder="1" applyAlignment="1" applyProtection="1">
      <alignment vertical="center" wrapText="1"/>
      <protection/>
    </xf>
    <xf numFmtId="4" fontId="2" fillId="0" borderId="0" xfId="0" applyNumberFormat="1" applyFont="1" applyAlignment="1" applyProtection="1">
      <alignment horizontal="center"/>
      <protection/>
    </xf>
    <xf numFmtId="4" fontId="2" fillId="0" borderId="16" xfId="0" applyNumberFormat="1" applyFont="1" applyBorder="1" applyAlignment="1" applyProtection="1">
      <alignment horizontal="center" vertical="center" wrapText="1"/>
      <protection/>
    </xf>
    <xf numFmtId="4" fontId="2" fillId="0" borderId="0" xfId="0" applyNumberFormat="1" applyFont="1" applyFill="1" applyAlignment="1" applyProtection="1">
      <alignment/>
      <protection/>
    </xf>
    <xf numFmtId="4" fontId="2" fillId="0" borderId="16" xfId="0" applyNumberFormat="1" applyFont="1" applyFill="1" applyBorder="1" applyAlignment="1" applyProtection="1">
      <alignment horizontal="center" vertical="center"/>
      <protection/>
    </xf>
    <xf numFmtId="4" fontId="2" fillId="0" borderId="16" xfId="0" applyNumberFormat="1" applyFont="1" applyFill="1" applyBorder="1" applyAlignment="1" applyProtection="1">
      <alignment horizontal="center" vertical="center" wrapText="1"/>
      <protection/>
    </xf>
    <xf numFmtId="4" fontId="2" fillId="0" borderId="16" xfId="0" applyNumberFormat="1" applyFont="1" applyFill="1" applyBorder="1" applyAlignment="1" applyProtection="1">
      <alignment horizontal="right" vertical="center" wrapText="1"/>
      <protection/>
    </xf>
    <xf numFmtId="4" fontId="2" fillId="0" borderId="0" xfId="0" applyNumberFormat="1" applyFont="1" applyBorder="1" applyAlignment="1" applyProtection="1">
      <alignment horizontal="center" wrapText="1"/>
      <protection/>
    </xf>
    <xf numFmtId="4" fontId="2" fillId="0" borderId="0" xfId="0" applyNumberFormat="1" applyFont="1" applyBorder="1" applyAlignment="1" applyProtection="1">
      <alignment horizontal="left" vertical="center" wrapText="1"/>
      <protection/>
    </xf>
    <xf numFmtId="0" fontId="2" fillId="0" borderId="20" xfId="0" applyNumberFormat="1" applyFont="1" applyFill="1" applyBorder="1" applyAlignment="1" applyProtection="1">
      <alignment horizontal="right" vertical="top"/>
      <protection/>
    </xf>
    <xf numFmtId="0" fontId="2" fillId="0" borderId="16" xfId="0" applyNumberFormat="1" applyFont="1" applyFill="1" applyBorder="1" applyAlignment="1" applyProtection="1">
      <alignment horizontal="right" vertical="top"/>
      <protection/>
    </xf>
    <xf numFmtId="4" fontId="2" fillId="0" borderId="0" xfId="0" applyNumberFormat="1" applyFont="1" applyFill="1" applyAlignment="1" applyProtection="1">
      <alignment horizontal="center"/>
      <protection/>
    </xf>
    <xf numFmtId="0" fontId="3" fillId="33" borderId="18"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0" xfId="0" applyFont="1" applyFill="1" applyBorder="1" applyAlignment="1">
      <alignment horizontal="center" vertical="top" wrapText="1"/>
    </xf>
    <xf numFmtId="0" fontId="3" fillId="33" borderId="20" xfId="0" applyNumberFormat="1" applyFont="1" applyFill="1" applyBorder="1" applyAlignment="1" applyProtection="1">
      <alignment horizontal="center"/>
      <protection/>
    </xf>
    <xf numFmtId="0" fontId="3" fillId="33" borderId="14"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6" xfId="0" applyFont="1" applyFill="1" applyBorder="1" applyAlignment="1">
      <alignment horizontal="center" wrapText="1"/>
    </xf>
    <xf numFmtId="0" fontId="3" fillId="33" borderId="10" xfId="0" applyFont="1" applyFill="1" applyBorder="1" applyAlignment="1">
      <alignment horizontal="left" vertical="top" wrapText="1"/>
    </xf>
    <xf numFmtId="0" fontId="3" fillId="33" borderId="10" xfId="0" applyFont="1" applyFill="1" applyBorder="1" applyAlignment="1">
      <alignment horizontal="left" vertical="center"/>
    </xf>
    <xf numFmtId="0" fontId="2" fillId="33" borderId="16" xfId="0" applyFont="1" applyFill="1" applyBorder="1" applyAlignment="1">
      <alignment horizontal="left" vertical="center"/>
    </xf>
    <xf numFmtId="0" fontId="2" fillId="33" borderId="16" xfId="0" applyFont="1" applyFill="1" applyBorder="1" applyAlignment="1">
      <alignment horizontal="center"/>
    </xf>
    <xf numFmtId="49" fontId="2" fillId="0" borderId="21" xfId="0" applyNumberFormat="1" applyFont="1" applyBorder="1" applyAlignment="1">
      <alignment horizontal="left" vertical="center" wrapText="1"/>
    </xf>
    <xf numFmtId="49" fontId="2" fillId="0" borderId="18" xfId="0" applyNumberFormat="1" applyFont="1" applyFill="1" applyBorder="1" applyAlignment="1">
      <alignment vertical="center"/>
    </xf>
    <xf numFmtId="49" fontId="2" fillId="0" borderId="16" xfId="0" applyNumberFormat="1" applyFont="1" applyFill="1" applyBorder="1" applyAlignment="1" applyProtection="1">
      <alignment vertical="center" wrapText="1"/>
      <protection locked="0"/>
    </xf>
    <xf numFmtId="4" fontId="2" fillId="0" borderId="16" xfId="0" applyNumberFormat="1" applyFont="1" applyBorder="1" applyAlignment="1" applyProtection="1">
      <alignment horizontal="center"/>
      <protection locked="0"/>
    </xf>
    <xf numFmtId="49" fontId="2" fillId="0" borderId="16" xfId="0" applyNumberFormat="1" applyFont="1" applyFill="1" applyBorder="1" applyAlignment="1">
      <alignment vertical="center"/>
    </xf>
    <xf numFmtId="4" fontId="2" fillId="0" borderId="16" xfId="0" applyNumberFormat="1" applyFont="1" applyFill="1" applyBorder="1" applyAlignment="1" applyProtection="1">
      <alignment horizontal="center"/>
      <protection locked="0"/>
    </xf>
    <xf numFmtId="49" fontId="2" fillId="0" borderId="18" xfId="0" applyNumberFormat="1" applyFont="1" applyFill="1" applyBorder="1" applyAlignment="1">
      <alignment vertical="center" wrapText="1"/>
    </xf>
    <xf numFmtId="49" fontId="2" fillId="0" borderId="22" xfId="0" applyNumberFormat="1" applyFont="1" applyBorder="1" applyAlignment="1">
      <alignment horizontal="left" vertical="center" wrapText="1"/>
    </xf>
    <xf numFmtId="0" fontId="5" fillId="0" borderId="16" xfId="0" applyFont="1" applyBorder="1" applyAlignment="1" applyProtection="1">
      <alignment/>
      <protection locked="0"/>
    </xf>
    <xf numFmtId="49" fontId="2" fillId="0" borderId="16" xfId="0" applyNumberFormat="1" applyFont="1" applyBorder="1" applyAlignment="1">
      <alignment vertical="center" wrapText="1"/>
    </xf>
    <xf numFmtId="0" fontId="2" fillId="0" borderId="23" xfId="0" applyFont="1" applyBorder="1" applyAlignment="1">
      <alignment horizontal="left" vertical="center" wrapText="1"/>
    </xf>
    <xf numFmtId="49" fontId="2" fillId="0" borderId="18" xfId="0" applyNumberFormat="1" applyFont="1" applyBorder="1" applyAlignment="1">
      <alignment vertical="center" wrapText="1"/>
    </xf>
    <xf numFmtId="49" fontId="2" fillId="36" borderId="16" xfId="0" applyNumberFormat="1" applyFont="1" applyFill="1" applyBorder="1" applyAlignment="1" applyProtection="1">
      <alignment vertical="center" wrapText="1"/>
      <protection locked="0"/>
    </xf>
    <xf numFmtId="0" fontId="2" fillId="0" borderId="10" xfId="0" applyFont="1" applyFill="1" applyBorder="1" applyAlignment="1">
      <alignment horizontal="left" vertical="top" wrapText="1"/>
    </xf>
    <xf numFmtId="49" fontId="2" fillId="0" borderId="10" xfId="57" applyNumberFormat="1" applyFont="1" applyFill="1" applyBorder="1" applyAlignment="1">
      <alignment horizontal="left" vertical="center" wrapText="1"/>
      <protection/>
    </xf>
    <xf numFmtId="0" fontId="2" fillId="36" borderId="15" xfId="0" applyFont="1" applyFill="1" applyBorder="1" applyAlignment="1" applyProtection="1">
      <alignment vertical="center" wrapText="1"/>
      <protection locked="0"/>
    </xf>
    <xf numFmtId="0" fontId="2" fillId="36" borderId="16" xfId="0" applyFont="1" applyFill="1" applyBorder="1" applyAlignment="1" applyProtection="1">
      <alignment vertical="center" wrapText="1"/>
      <protection locked="0"/>
    </xf>
    <xf numFmtId="49" fontId="2" fillId="0" borderId="15" xfId="57" applyNumberFormat="1" applyFont="1" applyFill="1" applyBorder="1" applyAlignment="1" applyProtection="1">
      <alignment horizontal="left" vertical="center" wrapText="1"/>
      <protection locked="0"/>
    </xf>
    <xf numFmtId="49" fontId="2" fillId="0" borderId="16" xfId="57" applyNumberFormat="1" applyFont="1" applyFill="1" applyBorder="1" applyAlignment="1" applyProtection="1">
      <alignment horizontal="left" vertical="center" wrapText="1"/>
      <protection locked="0"/>
    </xf>
    <xf numFmtId="0" fontId="3" fillId="33" borderId="24" xfId="0" applyFont="1" applyFill="1" applyBorder="1" applyAlignment="1">
      <alignment horizontal="left" vertical="center"/>
    </xf>
    <xf numFmtId="0" fontId="3" fillId="33" borderId="16" xfId="0" applyFont="1" applyFill="1" applyBorder="1" applyAlignment="1" applyProtection="1">
      <alignment horizontal="left" vertical="center"/>
      <protection locked="0"/>
    </xf>
    <xf numFmtId="4" fontId="2" fillId="33" borderId="16" xfId="0" applyNumberFormat="1" applyFont="1" applyFill="1" applyBorder="1" applyAlignment="1" applyProtection="1">
      <alignment horizontal="center"/>
      <protection locked="0"/>
    </xf>
    <xf numFmtId="0" fontId="3" fillId="33" borderId="21" xfId="0" applyFont="1" applyFill="1" applyBorder="1" applyAlignment="1">
      <alignment horizontal="left" vertical="center"/>
    </xf>
    <xf numFmtId="0" fontId="2" fillId="0" borderId="0" xfId="0" applyFont="1" applyAlignment="1">
      <alignment horizontal="left"/>
    </xf>
    <xf numFmtId="0" fontId="2" fillId="0" borderId="0" xfId="0" applyFont="1" applyBorder="1" applyAlignment="1">
      <alignment horizontal="left" wrapText="1"/>
    </xf>
    <xf numFmtId="49" fontId="3" fillId="33" borderId="12" xfId="0" applyNumberFormat="1" applyFont="1" applyFill="1" applyBorder="1" applyAlignment="1" applyProtection="1">
      <alignment horizontal="center"/>
      <protection/>
    </xf>
    <xf numFmtId="0" fontId="3" fillId="33" borderId="16" xfId="0" applyFont="1" applyFill="1" applyBorder="1" applyAlignment="1">
      <alignment horizontal="center" vertical="top" wrapText="1"/>
    </xf>
    <xf numFmtId="0" fontId="2" fillId="0" borderId="16" xfId="57" applyFont="1" applyFill="1" applyBorder="1" applyAlignment="1">
      <alignment horizontal="center" vertical="center" wrapText="1"/>
      <protection/>
    </xf>
    <xf numFmtId="0" fontId="2" fillId="33" borderId="16" xfId="0" applyFont="1" applyFill="1" applyBorder="1" applyAlignment="1">
      <alignment horizontal="left" vertical="center" wrapText="1"/>
    </xf>
    <xf numFmtId="0" fontId="2" fillId="0" borderId="16" xfId="0" applyFont="1" applyFill="1" applyBorder="1" applyAlignment="1" applyProtection="1">
      <alignment vertical="center" wrapText="1"/>
      <protection locked="0"/>
    </xf>
    <xf numFmtId="4" fontId="2" fillId="0" borderId="16" xfId="0" applyNumberFormat="1" applyFont="1" applyFill="1" applyBorder="1" applyAlignment="1" applyProtection="1">
      <alignment horizontal="center" vertical="center" wrapText="1"/>
      <protection locked="0"/>
    </xf>
    <xf numFmtId="0" fontId="2" fillId="0" borderId="0" xfId="0" applyFont="1" applyAlignment="1">
      <alignment vertical="center" wrapText="1"/>
    </xf>
    <xf numFmtId="0" fontId="2" fillId="0" borderId="0" xfId="0" applyFont="1" applyFill="1" applyBorder="1" applyAlignment="1">
      <alignment/>
    </xf>
    <xf numFmtId="0" fontId="2" fillId="0" borderId="0" xfId="0" applyFont="1" applyAlignment="1">
      <alignment/>
    </xf>
    <xf numFmtId="0" fontId="3" fillId="33" borderId="10" xfId="0" applyFont="1" applyFill="1" applyBorder="1" applyAlignment="1">
      <alignment vertical="top" wrapText="1"/>
    </xf>
    <xf numFmtId="0" fontId="3" fillId="33" borderId="11" xfId="0" applyNumberFormat="1" applyFont="1" applyFill="1" applyBorder="1" applyAlignment="1" applyProtection="1">
      <alignment/>
      <protection/>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18" xfId="0" applyFont="1" applyFill="1" applyBorder="1" applyAlignment="1">
      <alignment vertical="center" wrapText="1"/>
    </xf>
    <xf numFmtId="0" fontId="3" fillId="33" borderId="25" xfId="0" applyFont="1" applyFill="1" applyBorder="1" applyAlignment="1">
      <alignment vertical="center" wrapText="1"/>
    </xf>
    <xf numFmtId="0" fontId="3" fillId="33" borderId="26" xfId="0" applyFont="1" applyFill="1" applyBorder="1" applyAlignment="1">
      <alignment horizontal="center" vertical="center" wrapText="1"/>
    </xf>
    <xf numFmtId="0" fontId="3" fillId="33" borderId="20" xfId="0" applyFont="1" applyFill="1" applyBorder="1" applyAlignment="1">
      <alignment horizontal="center" vertical="center"/>
    </xf>
    <xf numFmtId="0" fontId="3" fillId="33" borderId="14" xfId="0" applyFont="1" applyFill="1" applyBorder="1" applyAlignment="1" applyProtection="1">
      <alignment vertical="center"/>
      <protection locked="0"/>
    </xf>
    <xf numFmtId="4" fontId="2" fillId="0" borderId="16" xfId="0" applyNumberFormat="1" applyFont="1" applyBorder="1" applyAlignment="1" applyProtection="1">
      <alignment/>
      <protection locked="0"/>
    </xf>
    <xf numFmtId="4" fontId="2" fillId="33" borderId="16" xfId="0" applyNumberFormat="1" applyFont="1" applyFill="1" applyBorder="1" applyAlignment="1">
      <alignment/>
    </xf>
    <xf numFmtId="4" fontId="3" fillId="33" borderId="16" xfId="0" applyNumberFormat="1" applyFont="1" applyFill="1" applyBorder="1" applyAlignment="1">
      <alignment/>
    </xf>
    <xf numFmtId="49" fontId="2" fillId="0" borderId="10" xfId="0" applyNumberFormat="1" applyFont="1" applyBorder="1" applyAlignment="1">
      <alignment horizontal="left" vertical="center" wrapText="1"/>
    </xf>
    <xf numFmtId="49" fontId="2" fillId="36" borderId="14" xfId="0" applyNumberFormat="1" applyFont="1" applyFill="1" applyBorder="1" applyAlignment="1" applyProtection="1">
      <alignment vertical="center" wrapText="1"/>
      <protection locked="0"/>
    </xf>
    <xf numFmtId="49" fontId="2" fillId="0" borderId="27" xfId="0" applyNumberFormat="1" applyFont="1" applyBorder="1" applyAlignment="1">
      <alignment horizontal="left" vertical="center" wrapText="1"/>
    </xf>
    <xf numFmtId="49" fontId="2" fillId="0" borderId="14" xfId="0" applyNumberFormat="1" applyFont="1" applyFill="1" applyBorder="1" applyAlignment="1" applyProtection="1">
      <alignment vertical="center" wrapText="1"/>
      <protection locked="0"/>
    </xf>
    <xf numFmtId="49" fontId="2" fillId="0" borderId="16" xfId="57" applyNumberFormat="1" applyFont="1" applyFill="1" applyBorder="1" applyAlignment="1">
      <alignment horizontal="left" vertical="center" wrapText="1"/>
      <protection/>
    </xf>
    <xf numFmtId="49" fontId="2" fillId="0" borderId="16" xfId="0" applyNumberFormat="1" applyFont="1" applyBorder="1" applyAlignment="1" applyProtection="1">
      <alignment vertical="center" wrapText="1"/>
      <protection locked="0"/>
    </xf>
    <xf numFmtId="49" fontId="2" fillId="0" borderId="14" xfId="0" applyNumberFormat="1" applyFont="1" applyBorder="1" applyAlignment="1" applyProtection="1">
      <alignment vertical="center" wrapText="1"/>
      <protection locked="0"/>
    </xf>
    <xf numFmtId="49" fontId="2" fillId="37" borderId="21" xfId="0" applyNumberFormat="1" applyFont="1" applyFill="1" applyBorder="1" applyAlignment="1">
      <alignment horizontal="left" vertical="center" wrapText="1"/>
    </xf>
    <xf numFmtId="49" fontId="2" fillId="37" borderId="18" xfId="0" applyNumberFormat="1" applyFont="1" applyFill="1" applyBorder="1" applyAlignment="1">
      <alignment vertical="center" wrapText="1"/>
    </xf>
    <xf numFmtId="49" fontId="2" fillId="37" borderId="16" xfId="0" applyNumberFormat="1" applyFont="1" applyFill="1" applyBorder="1" applyAlignment="1" applyProtection="1">
      <alignment vertical="center" wrapText="1"/>
      <protection locked="0"/>
    </xf>
    <xf numFmtId="49" fontId="2" fillId="37" borderId="14" xfId="0" applyNumberFormat="1" applyFont="1" applyFill="1" applyBorder="1" applyAlignment="1" applyProtection="1">
      <alignment vertical="center" wrapText="1"/>
      <protection locked="0"/>
    </xf>
    <xf numFmtId="4" fontId="2" fillId="33" borderId="16" xfId="0" applyNumberFormat="1" applyFont="1" applyFill="1" applyBorder="1" applyAlignment="1">
      <alignment horizontal="center"/>
    </xf>
    <xf numFmtId="4" fontId="3" fillId="33" borderId="16" xfId="0" applyNumberFormat="1" applyFont="1" applyFill="1" applyBorder="1" applyAlignment="1">
      <alignment horizontal="center"/>
    </xf>
    <xf numFmtId="0" fontId="2" fillId="35" borderId="0" xfId="0" applyFont="1" applyFill="1" applyAlignment="1">
      <alignment/>
    </xf>
    <xf numFmtId="49" fontId="2" fillId="0" borderId="23" xfId="0" applyNumberFormat="1" applyFont="1" applyBorder="1" applyAlignment="1">
      <alignment horizontal="left" vertical="center" wrapText="1"/>
    </xf>
    <xf numFmtId="49" fontId="2" fillId="0" borderId="28" xfId="0" applyNumberFormat="1" applyFont="1" applyFill="1" applyBorder="1" applyAlignment="1">
      <alignment vertical="center" wrapText="1"/>
    </xf>
    <xf numFmtId="49" fontId="2" fillId="0" borderId="29" xfId="57" applyNumberFormat="1" applyFont="1" applyFill="1" applyBorder="1" applyAlignment="1" applyProtection="1">
      <alignment horizontal="left" vertical="center" wrapText="1"/>
      <protection locked="0"/>
    </xf>
    <xf numFmtId="4" fontId="12" fillId="0" borderId="16" xfId="0" applyNumberFormat="1" applyFont="1" applyBorder="1" applyAlignment="1" applyProtection="1">
      <alignment/>
      <protection locked="0"/>
    </xf>
    <xf numFmtId="0" fontId="12" fillId="0" borderId="0" xfId="0" applyFont="1" applyAlignment="1">
      <alignment/>
    </xf>
    <xf numFmtId="49" fontId="2" fillId="0" borderId="16" xfId="0" applyNumberFormat="1" applyFont="1" applyFill="1" applyBorder="1" applyAlignment="1">
      <alignment horizontal="justify" vertical="center" wrapText="1"/>
    </xf>
    <xf numFmtId="0" fontId="2" fillId="0" borderId="16" xfId="0" applyFont="1" applyBorder="1" applyAlignment="1">
      <alignment horizontal="left" vertical="center" wrapText="1"/>
    </xf>
    <xf numFmtId="49" fontId="2" fillId="0" borderId="25" xfId="0" applyNumberFormat="1" applyFont="1" applyBorder="1" applyAlignment="1">
      <alignment horizontal="left" vertical="center" wrapText="1"/>
    </xf>
    <xf numFmtId="49" fontId="2" fillId="37" borderId="30" xfId="0" applyNumberFormat="1" applyFont="1" applyFill="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16" xfId="0" applyNumberFormat="1" applyFont="1" applyBorder="1" applyAlignment="1">
      <alignment horizontal="left" vertical="center" wrapText="1"/>
    </xf>
    <xf numFmtId="49" fontId="2" fillId="0" borderId="32" xfId="0" applyNumberFormat="1" applyFont="1" applyFill="1" applyBorder="1" applyAlignment="1">
      <alignment vertical="center" wrapText="1"/>
    </xf>
    <xf numFmtId="49" fontId="2" fillId="0" borderId="14" xfId="57" applyNumberFormat="1" applyFont="1" applyFill="1" applyBorder="1" applyAlignment="1" applyProtection="1">
      <alignment horizontal="left" vertical="center" wrapText="1"/>
      <protection locked="0"/>
    </xf>
    <xf numFmtId="49" fontId="2" fillId="0" borderId="15" xfId="0" applyNumberFormat="1" applyFont="1" applyBorder="1" applyAlignment="1">
      <alignment horizontal="left" vertical="center" wrapText="1"/>
    </xf>
    <xf numFmtId="49" fontId="2" fillId="33" borderId="16" xfId="0" applyNumberFormat="1" applyFont="1" applyFill="1" applyBorder="1" applyAlignment="1" applyProtection="1">
      <alignment vertical="center" wrapText="1"/>
      <protection locked="0"/>
    </xf>
    <xf numFmtId="49" fontId="2" fillId="0" borderId="11" xfId="0" applyNumberFormat="1" applyFont="1" applyFill="1" applyBorder="1" applyAlignment="1">
      <alignment horizontal="justify" vertical="center" wrapText="1"/>
    </xf>
    <xf numFmtId="0" fontId="53" fillId="0" borderId="16" xfId="0" applyFont="1" applyBorder="1" applyAlignment="1">
      <alignment horizontal="left" vertical="center" wrapText="1"/>
    </xf>
    <xf numFmtId="0" fontId="3" fillId="33" borderId="26" xfId="0" applyFont="1" applyFill="1" applyBorder="1" applyAlignment="1" applyProtection="1">
      <alignment horizontal="center" vertical="center" wrapText="1"/>
      <protection locked="0"/>
    </xf>
    <xf numFmtId="0" fontId="3" fillId="33" borderId="33" xfId="0" applyFont="1" applyFill="1" applyBorder="1" applyAlignment="1" applyProtection="1">
      <alignment horizontal="center" vertical="center"/>
      <protection locked="0"/>
    </xf>
    <xf numFmtId="49" fontId="2" fillId="0" borderId="10" xfId="57" applyNumberFormat="1" applyFont="1" applyFill="1" applyBorder="1" applyAlignment="1" applyProtection="1">
      <alignment horizontal="left" vertical="center" wrapText="1"/>
      <protection locked="0"/>
    </xf>
    <xf numFmtId="49" fontId="2" fillId="0" borderId="18" xfId="57" applyNumberFormat="1" applyFont="1" applyFill="1" applyBorder="1" applyAlignment="1" applyProtection="1">
      <alignment horizontal="left" vertical="center" wrapText="1"/>
      <protection locked="0"/>
    </xf>
    <xf numFmtId="49" fontId="2" fillId="36" borderId="10" xfId="0" applyNumberFormat="1" applyFont="1" applyFill="1" applyBorder="1" applyAlignment="1">
      <alignment horizontal="left" vertical="center" wrapText="1"/>
    </xf>
    <xf numFmtId="0" fontId="2" fillId="0" borderId="18" xfId="0" applyNumberFormat="1" applyFont="1" applyBorder="1" applyAlignment="1">
      <alignment horizontal="left" vertical="center" wrapText="1"/>
    </xf>
    <xf numFmtId="49" fontId="2" fillId="36" borderId="25" xfId="0" applyNumberFormat="1" applyFont="1" applyFill="1" applyBorder="1" applyAlignment="1">
      <alignment horizontal="left" vertical="center" wrapText="1"/>
    </xf>
    <xf numFmtId="49" fontId="2" fillId="37" borderId="34" xfId="0" applyNumberFormat="1" applyFont="1" applyFill="1" applyBorder="1" applyAlignment="1">
      <alignment vertical="center" wrapText="1"/>
    </xf>
    <xf numFmtId="49" fontId="2" fillId="37" borderId="23" xfId="0" applyNumberFormat="1" applyFont="1" applyFill="1" applyBorder="1" applyAlignment="1" applyProtection="1">
      <alignment vertical="center" wrapText="1"/>
      <protection locked="0"/>
    </xf>
    <xf numFmtId="49" fontId="2" fillId="37" borderId="29" xfId="0" applyNumberFormat="1" applyFont="1" applyFill="1" applyBorder="1" applyAlignment="1" applyProtection="1">
      <alignment vertical="center" wrapText="1"/>
      <protection locked="0"/>
    </xf>
    <xf numFmtId="49" fontId="2" fillId="36" borderId="10" xfId="0" applyNumberFormat="1" applyFont="1" applyFill="1" applyBorder="1" applyAlignment="1">
      <alignment vertical="center" wrapText="1"/>
    </xf>
    <xf numFmtId="4" fontId="2" fillId="33" borderId="10" xfId="0" applyNumberFormat="1" applyFont="1" applyFill="1" applyBorder="1" applyAlignment="1">
      <alignment horizontal="center" vertical="center" wrapText="1"/>
    </xf>
    <xf numFmtId="49" fontId="2" fillId="0" borderId="10" xfId="0" applyNumberFormat="1" applyFont="1" applyBorder="1" applyAlignment="1">
      <alignment vertical="center" wrapText="1"/>
    </xf>
    <xf numFmtId="49" fontId="2" fillId="0" borderId="10" xfId="0" applyNumberFormat="1" applyFont="1" applyBorder="1" applyAlignment="1" applyProtection="1">
      <alignment vertical="center" wrapText="1"/>
      <protection locked="0"/>
    </xf>
    <xf numFmtId="49" fontId="2" fillId="0" borderId="18" xfId="0" applyNumberFormat="1" applyFont="1" applyBorder="1" applyAlignment="1" applyProtection="1">
      <alignment vertical="center" wrapText="1"/>
      <protection locked="0"/>
    </xf>
    <xf numFmtId="0" fontId="2" fillId="0" borderId="10" xfId="0" applyNumberFormat="1" applyFont="1" applyBorder="1" applyAlignment="1">
      <alignment horizontal="left" vertical="center" wrapText="1"/>
    </xf>
    <xf numFmtId="49" fontId="2" fillId="37" borderId="10" xfId="0" applyNumberFormat="1" applyFont="1" applyFill="1" applyBorder="1" applyAlignment="1">
      <alignment horizontal="left" vertical="center" wrapText="1"/>
    </xf>
    <xf numFmtId="49" fontId="2" fillId="37" borderId="10" xfId="0" applyNumberFormat="1" applyFont="1" applyFill="1" applyBorder="1" applyAlignment="1">
      <alignment vertical="center" wrapText="1"/>
    </xf>
    <xf numFmtId="49" fontId="2" fillId="33" borderId="10" xfId="0" applyNumberFormat="1" applyFont="1" applyFill="1" applyBorder="1" applyAlignment="1" applyProtection="1">
      <alignment vertical="center" wrapText="1"/>
      <protection locked="0"/>
    </xf>
    <xf numFmtId="49" fontId="2" fillId="33" borderId="18" xfId="0" applyNumberFormat="1" applyFont="1" applyFill="1" applyBorder="1" applyAlignment="1" applyProtection="1">
      <alignment vertical="center" wrapText="1"/>
      <protection locked="0"/>
    </xf>
    <xf numFmtId="0" fontId="2" fillId="0" borderId="0" xfId="0" applyFont="1" applyFill="1" applyAlignment="1">
      <alignment/>
    </xf>
    <xf numFmtId="0" fontId="2" fillId="0" borderId="0" xfId="0" applyFont="1" applyBorder="1" applyAlignment="1">
      <alignment wrapText="1"/>
    </xf>
    <xf numFmtId="0" fontId="2" fillId="0" borderId="0" xfId="0" applyFont="1" applyBorder="1" applyAlignment="1">
      <alignment vertical="center" wrapText="1"/>
    </xf>
    <xf numFmtId="0" fontId="3" fillId="0" borderId="0" xfId="0" applyFont="1" applyAlignment="1">
      <alignment/>
    </xf>
    <xf numFmtId="0" fontId="2" fillId="0" borderId="16" xfId="0" applyFont="1" applyFill="1" applyBorder="1" applyAlignment="1">
      <alignment vertical="top"/>
    </xf>
    <xf numFmtId="0" fontId="0" fillId="0" borderId="0" xfId="0" applyAlignment="1">
      <alignment/>
    </xf>
    <xf numFmtId="0" fontId="54" fillId="0" borderId="0" xfId="0" applyFont="1" applyAlignment="1">
      <alignment/>
    </xf>
    <xf numFmtId="0" fontId="3" fillId="0" borderId="0" xfId="0" applyFont="1" applyFill="1" applyAlignment="1">
      <alignment/>
    </xf>
    <xf numFmtId="0" fontId="12" fillId="0" borderId="0" xfId="0" applyFont="1" applyAlignment="1">
      <alignment/>
    </xf>
    <xf numFmtId="0" fontId="13" fillId="0" borderId="0" xfId="0" applyFont="1" applyAlignment="1">
      <alignment/>
    </xf>
    <xf numFmtId="4" fontId="3" fillId="33" borderId="14" xfId="0" applyNumberFormat="1" applyFont="1" applyFill="1" applyBorder="1" applyAlignment="1" applyProtection="1">
      <alignment horizontal="center" vertical="center"/>
      <protection/>
    </xf>
    <xf numFmtId="4" fontId="2" fillId="0" borderId="16" xfId="0" applyNumberFormat="1" applyFont="1" applyFill="1" applyBorder="1" applyAlignment="1" applyProtection="1">
      <alignment vertical="center" wrapText="1"/>
      <protection locked="0"/>
    </xf>
    <xf numFmtId="0" fontId="55" fillId="0" borderId="0" xfId="0" applyFont="1" applyAlignment="1">
      <alignment vertical="center" wrapText="1"/>
    </xf>
    <xf numFmtId="0" fontId="56" fillId="0" borderId="0" xfId="0" applyFont="1" applyAlignment="1">
      <alignment vertical="center" wrapText="1"/>
    </xf>
    <xf numFmtId="0" fontId="56" fillId="0" borderId="0" xfId="0" applyFont="1" applyAlignment="1">
      <alignment/>
    </xf>
    <xf numFmtId="0" fontId="57" fillId="0" borderId="35" xfId="0" applyFont="1" applyBorder="1" applyAlignment="1">
      <alignment horizontal="center" vertical="center"/>
    </xf>
    <xf numFmtId="0" fontId="57" fillId="0" borderId="36" xfId="0" applyFont="1" applyBorder="1" applyAlignment="1">
      <alignment horizontal="center" vertical="center"/>
    </xf>
    <xf numFmtId="0" fontId="57" fillId="0" borderId="37" xfId="0" applyFont="1" applyBorder="1" applyAlignment="1">
      <alignment horizontal="center" vertical="center" wrapText="1"/>
    </xf>
    <xf numFmtId="0" fontId="58" fillId="0" borderId="38" xfId="0" applyFont="1" applyBorder="1" applyAlignment="1">
      <alignment/>
    </xf>
    <xf numFmtId="0" fontId="58" fillId="0" borderId="39" xfId="0" applyFont="1" applyBorder="1" applyAlignment="1">
      <alignment/>
    </xf>
    <xf numFmtId="0" fontId="58" fillId="0" borderId="0" xfId="0" applyFont="1" applyBorder="1" applyAlignment="1">
      <alignment/>
    </xf>
    <xf numFmtId="0" fontId="57" fillId="0" borderId="0" xfId="0" applyFont="1" applyBorder="1" applyAlignment="1">
      <alignment horizontal="right"/>
    </xf>
    <xf numFmtId="4" fontId="57" fillId="0" borderId="36" xfId="0" applyNumberFormat="1" applyFont="1" applyBorder="1" applyAlignment="1">
      <alignment/>
    </xf>
    <xf numFmtId="0" fontId="3" fillId="33" borderId="15"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21" xfId="0" applyFont="1" applyFill="1" applyBorder="1" applyAlignment="1">
      <alignment horizontal="center" vertical="center"/>
    </xf>
    <xf numFmtId="0" fontId="2" fillId="33" borderId="23" xfId="0" applyFont="1" applyFill="1" applyBorder="1" applyAlignment="1">
      <alignment horizontal="left" vertical="center"/>
    </xf>
    <xf numFmtId="0" fontId="2" fillId="33" borderId="29" xfId="0" applyFont="1" applyFill="1" applyBorder="1" applyAlignment="1">
      <alignment horizontal="left" vertical="center"/>
    </xf>
    <xf numFmtId="0" fontId="12" fillId="33" borderId="16" xfId="0" applyFont="1" applyFill="1" applyBorder="1" applyAlignment="1">
      <alignment/>
    </xf>
    <xf numFmtId="0" fontId="2" fillId="0" borderId="16" xfId="0" applyFont="1" applyFill="1" applyBorder="1" applyAlignment="1">
      <alignment horizontal="center" vertical="top" wrapText="1"/>
    </xf>
    <xf numFmtId="0" fontId="56" fillId="0" borderId="16" xfId="0" applyFont="1" applyFill="1" applyBorder="1" applyAlignment="1">
      <alignment horizontal="left" vertical="center" wrapText="1"/>
    </xf>
    <xf numFmtId="49" fontId="2" fillId="0" borderId="16" xfId="0" applyNumberFormat="1" applyFont="1" applyFill="1" applyBorder="1" applyAlignment="1">
      <alignment vertical="center" wrapText="1"/>
    </xf>
    <xf numFmtId="49" fontId="2" fillId="0" borderId="16" xfId="0" applyNumberFormat="1" applyFont="1" applyBorder="1" applyAlignment="1">
      <alignment horizontal="justify" vertical="center" wrapText="1"/>
    </xf>
    <xf numFmtId="0" fontId="2" fillId="36" borderId="14" xfId="0" applyFont="1" applyFill="1" applyBorder="1" applyAlignment="1" applyProtection="1">
      <alignment vertical="center" wrapText="1"/>
      <protection locked="0"/>
    </xf>
    <xf numFmtId="0" fontId="3" fillId="33" borderId="14" xfId="0" applyFont="1" applyFill="1" applyBorder="1" applyAlignment="1" applyProtection="1">
      <alignment horizontal="left" vertical="center"/>
      <protection locked="0"/>
    </xf>
    <xf numFmtId="4" fontId="2" fillId="33" borderId="16" xfId="0" applyNumberFormat="1" applyFont="1" applyFill="1" applyBorder="1" applyAlignment="1" applyProtection="1">
      <alignment/>
      <protection locked="0"/>
    </xf>
    <xf numFmtId="0" fontId="2" fillId="0" borderId="16" xfId="0" applyFont="1" applyFill="1" applyBorder="1" applyAlignment="1">
      <alignment horizontal="left" vertical="center" wrapText="1"/>
    </xf>
    <xf numFmtId="0" fontId="0" fillId="0" borderId="16" xfId="0" applyBorder="1" applyAlignment="1" applyProtection="1">
      <alignment/>
      <protection locked="0"/>
    </xf>
    <xf numFmtId="0" fontId="0" fillId="0" borderId="14" xfId="0" applyBorder="1" applyAlignment="1" applyProtection="1">
      <alignment/>
      <protection locked="0"/>
    </xf>
    <xf numFmtId="49" fontId="2" fillId="0" borderId="0" xfId="0" applyNumberFormat="1" applyFont="1" applyFill="1" applyBorder="1" applyAlignment="1">
      <alignment horizontal="justify" vertical="center" wrapText="1"/>
    </xf>
    <xf numFmtId="49" fontId="2" fillId="36" borderId="0" xfId="0" applyNumberFormat="1" applyFont="1" applyFill="1" applyBorder="1" applyAlignment="1">
      <alignment vertical="center" wrapText="1"/>
    </xf>
    <xf numFmtId="0" fontId="2" fillId="0" borderId="0" xfId="0" applyFont="1" applyAlignment="1">
      <alignment horizontal="center" vertical="center"/>
    </xf>
    <xf numFmtId="0" fontId="12" fillId="0" borderId="0" xfId="0" applyFont="1" applyAlignment="1">
      <alignment horizontal="left"/>
    </xf>
    <xf numFmtId="0" fontId="0" fillId="0" borderId="0" xfId="0" applyAlignment="1">
      <alignment horizontal="center"/>
    </xf>
    <xf numFmtId="4" fontId="2" fillId="0" borderId="16" xfId="0" applyNumberFormat="1" applyFont="1" applyFill="1" applyBorder="1" applyAlignment="1" applyProtection="1">
      <alignment horizontal="left" vertical="center" wrapText="1"/>
      <protection/>
    </xf>
    <xf numFmtId="0" fontId="2" fillId="0" borderId="16" xfId="0" applyFont="1" applyFill="1" applyBorder="1" applyAlignment="1" applyProtection="1">
      <alignment horizontal="left" vertical="center" wrapText="1"/>
      <protection/>
    </xf>
    <xf numFmtId="4" fontId="2" fillId="0" borderId="17" xfId="0" applyNumberFormat="1" applyFont="1" applyBorder="1" applyAlignment="1">
      <alignment/>
    </xf>
    <xf numFmtId="4" fontId="2" fillId="0" borderId="0" xfId="0" applyNumberFormat="1" applyFont="1" applyBorder="1" applyAlignment="1" applyProtection="1">
      <alignment horizontal="center"/>
      <protection/>
    </xf>
    <xf numFmtId="4" fontId="2" fillId="0" borderId="0" xfId="0" applyNumberFormat="1" applyFont="1" applyAlignment="1">
      <alignment/>
    </xf>
    <xf numFmtId="4" fontId="13" fillId="0" borderId="0" xfId="0" applyNumberFormat="1" applyFont="1" applyAlignment="1">
      <alignment/>
    </xf>
    <xf numFmtId="4" fontId="12" fillId="0" borderId="17" xfId="0" applyNumberFormat="1" applyFont="1" applyBorder="1" applyAlignment="1">
      <alignment/>
    </xf>
    <xf numFmtId="4" fontId="56" fillId="0" borderId="0" xfId="0" applyNumberFormat="1" applyFont="1" applyAlignment="1">
      <alignment/>
    </xf>
    <xf numFmtId="4" fontId="53" fillId="0" borderId="16" xfId="0" applyNumberFormat="1" applyFont="1" applyBorder="1" applyAlignment="1" applyProtection="1">
      <alignment horizontal="left" vertical="center" wrapText="1"/>
      <protection/>
    </xf>
    <xf numFmtId="0" fontId="53" fillId="0" borderId="16" xfId="0" applyFont="1" applyBorder="1" applyAlignment="1">
      <alignment horizontal="left" vertical="center" wrapText="1"/>
    </xf>
    <xf numFmtId="49" fontId="2" fillId="0" borderId="0" xfId="57" applyNumberFormat="1" applyFont="1" applyFill="1" applyBorder="1" applyAlignment="1">
      <alignment horizontal="left" vertical="center" wrapText="1"/>
      <protection/>
    </xf>
    <xf numFmtId="49" fontId="2" fillId="36" borderId="0" xfId="0" applyNumberFormat="1" applyFont="1" applyFill="1" applyBorder="1" applyAlignment="1" applyProtection="1">
      <alignment vertical="center" wrapText="1"/>
      <protection locked="0"/>
    </xf>
    <xf numFmtId="4" fontId="2" fillId="0" borderId="17" xfId="0" applyNumberFormat="1" applyFont="1" applyBorder="1" applyAlignment="1" applyProtection="1">
      <alignment/>
      <protection locked="0"/>
    </xf>
    <xf numFmtId="4" fontId="3" fillId="33" borderId="14" xfId="0" applyNumberFormat="1" applyFont="1" applyFill="1" applyBorder="1" applyAlignment="1" applyProtection="1">
      <alignment horizontal="center" vertical="center"/>
      <protection/>
    </xf>
    <xf numFmtId="0" fontId="3" fillId="33" borderId="14" xfId="0" applyFont="1" applyFill="1" applyBorder="1" applyAlignment="1">
      <alignment horizontal="center" vertical="center"/>
    </xf>
    <xf numFmtId="0" fontId="53" fillId="0" borderId="0" xfId="0" applyFont="1" applyAlignment="1">
      <alignment wrapText="1"/>
    </xf>
    <xf numFmtId="0" fontId="53" fillId="0" borderId="0" xfId="0" applyFont="1" applyAlignment="1">
      <alignment/>
    </xf>
    <xf numFmtId="0" fontId="53" fillId="0" borderId="0" xfId="0" applyFont="1" applyAlignment="1">
      <alignment vertical="center" wrapText="1"/>
    </xf>
    <xf numFmtId="0" fontId="53" fillId="0" borderId="0" xfId="0" applyFont="1" applyAlignment="1">
      <alignment vertical="center"/>
    </xf>
    <xf numFmtId="0" fontId="53" fillId="0" borderId="0" xfId="0" applyFont="1" applyAlignment="1">
      <alignment horizontal="left" vertical="center"/>
    </xf>
    <xf numFmtId="0" fontId="53" fillId="0" borderId="16" xfId="0" applyFont="1" applyBorder="1" applyAlignment="1">
      <alignment horizontal="left" vertical="center"/>
    </xf>
    <xf numFmtId="0" fontId="53" fillId="0" borderId="16" xfId="0" applyFont="1" applyBorder="1" applyAlignment="1">
      <alignment vertical="center" wrapText="1"/>
    </xf>
    <xf numFmtId="0" fontId="53" fillId="0" borderId="16" xfId="0" applyFont="1" applyBorder="1" applyAlignment="1">
      <alignment/>
    </xf>
    <xf numFmtId="0" fontId="53" fillId="0" borderId="16" xfId="0" applyFont="1" applyBorder="1" applyAlignment="1">
      <alignment wrapText="1"/>
    </xf>
    <xf numFmtId="0" fontId="53" fillId="33" borderId="16" xfId="0" applyFont="1" applyFill="1" applyBorder="1" applyAlignment="1">
      <alignment/>
    </xf>
    <xf numFmtId="0" fontId="53" fillId="0" borderId="16" xfId="0" applyFont="1" applyFill="1" applyBorder="1" applyAlignment="1">
      <alignment vertical="center" wrapText="1"/>
    </xf>
    <xf numFmtId="0" fontId="53" fillId="33" borderId="16" xfId="0" applyFont="1" applyFill="1" applyBorder="1" applyAlignment="1">
      <alignment wrapText="1"/>
    </xf>
    <xf numFmtId="0" fontId="53" fillId="33" borderId="16" xfId="0" applyFont="1" applyFill="1" applyBorder="1" applyAlignment="1">
      <alignment vertical="center" wrapText="1"/>
    </xf>
    <xf numFmtId="4" fontId="2" fillId="33" borderId="16" xfId="0" applyNumberFormat="1" applyFont="1" applyFill="1" applyBorder="1" applyAlignment="1" applyProtection="1">
      <alignment/>
      <protection locked="0"/>
    </xf>
    <xf numFmtId="0" fontId="3" fillId="33" borderId="40" xfId="0" applyFont="1" applyFill="1" applyBorder="1" applyAlignment="1" applyProtection="1">
      <alignment horizontal="center" vertical="center" wrapText="1"/>
      <protection/>
    </xf>
    <xf numFmtId="0" fontId="3" fillId="33" borderId="41" xfId="0" applyFont="1" applyFill="1" applyBorder="1" applyAlignment="1" applyProtection="1">
      <alignment horizontal="center" vertical="center" wrapText="1"/>
      <protection/>
    </xf>
    <xf numFmtId="0" fontId="3" fillId="33" borderId="41" xfId="0" applyFont="1" applyFill="1" applyBorder="1" applyAlignment="1" applyProtection="1">
      <alignment horizontal="center" vertical="center"/>
      <protection/>
    </xf>
    <xf numFmtId="4" fontId="2" fillId="0" borderId="20" xfId="0" applyNumberFormat="1" applyFont="1" applyBorder="1" applyAlignment="1" applyProtection="1">
      <alignment/>
      <protection locked="0"/>
    </xf>
    <xf numFmtId="4" fontId="2" fillId="33" borderId="20" xfId="0" applyNumberFormat="1" applyFont="1" applyFill="1" applyBorder="1" applyAlignment="1">
      <alignment/>
    </xf>
    <xf numFmtId="4" fontId="3" fillId="33" borderId="20" xfId="0" applyNumberFormat="1" applyFont="1" applyFill="1" applyBorder="1" applyAlignment="1">
      <alignment/>
    </xf>
    <xf numFmtId="0" fontId="3" fillId="33" borderId="16" xfId="0" applyFont="1" applyFill="1" applyBorder="1" applyAlignment="1" applyProtection="1">
      <alignment horizontal="center" vertical="top" wrapText="1"/>
      <protection/>
    </xf>
    <xf numFmtId="49" fontId="3" fillId="33" borderId="16" xfId="0" applyNumberFormat="1" applyFont="1" applyFill="1" applyBorder="1" applyAlignment="1" applyProtection="1">
      <alignment horizontal="left"/>
      <protection/>
    </xf>
    <xf numFmtId="49" fontId="3" fillId="33" borderId="16" xfId="0" applyNumberFormat="1" applyFont="1" applyFill="1" applyBorder="1" applyAlignment="1" applyProtection="1">
      <alignment/>
      <protection/>
    </xf>
    <xf numFmtId="0" fontId="3" fillId="33" borderId="16" xfId="0" applyNumberFormat="1" applyFont="1" applyFill="1" applyBorder="1" applyAlignment="1" applyProtection="1">
      <alignment horizontal="center"/>
      <protection/>
    </xf>
    <xf numFmtId="0" fontId="58" fillId="0" borderId="42" xfId="0" applyFont="1" applyBorder="1" applyAlignment="1">
      <alignment horizontal="center"/>
    </xf>
    <xf numFmtId="0" fontId="58" fillId="0" borderId="42" xfId="0" applyFont="1" applyBorder="1" applyAlignment="1">
      <alignment/>
    </xf>
    <xf numFmtId="4" fontId="58" fillId="0" borderId="42" xfId="0" applyNumberFormat="1" applyFont="1" applyBorder="1" applyAlignment="1">
      <alignment/>
    </xf>
    <xf numFmtId="0" fontId="58" fillId="0" borderId="38" xfId="0" applyFont="1" applyBorder="1" applyAlignment="1">
      <alignment horizontal="center"/>
    </xf>
    <xf numFmtId="4" fontId="58" fillId="0" borderId="38" xfId="0" applyNumberFormat="1" applyFont="1" applyBorder="1" applyAlignment="1">
      <alignment/>
    </xf>
    <xf numFmtId="0" fontId="58" fillId="0" borderId="39" xfId="0" applyFont="1" applyBorder="1" applyAlignment="1">
      <alignment horizontal="center"/>
    </xf>
    <xf numFmtId="4" fontId="58" fillId="0" borderId="39" xfId="0" applyNumberFormat="1" applyFont="1" applyBorder="1" applyAlignment="1">
      <alignment/>
    </xf>
    <xf numFmtId="0" fontId="53" fillId="0" borderId="0" xfId="0" applyFont="1" applyAlignment="1">
      <alignment horizontal="right" vertical="center"/>
    </xf>
    <xf numFmtId="0" fontId="2" fillId="0" borderId="43" xfId="0" applyFont="1" applyFill="1" applyBorder="1" applyAlignment="1">
      <alignment wrapText="1"/>
    </xf>
    <xf numFmtId="0" fontId="2" fillId="0" borderId="0" xfId="0" applyFont="1" applyFill="1" applyBorder="1" applyAlignment="1">
      <alignment wrapText="1"/>
    </xf>
    <xf numFmtId="0" fontId="3" fillId="0" borderId="43" xfId="0" applyFont="1" applyFill="1" applyBorder="1" applyAlignment="1">
      <alignment/>
    </xf>
    <xf numFmtId="0" fontId="3" fillId="0" borderId="0" xfId="0" applyFont="1" applyFill="1" applyBorder="1" applyAlignment="1">
      <alignment/>
    </xf>
    <xf numFmtId="0" fontId="3" fillId="0" borderId="43" xfId="0" applyFont="1" applyFill="1" applyBorder="1" applyAlignment="1">
      <alignment wrapText="1"/>
    </xf>
    <xf numFmtId="0" fontId="3" fillId="0" borderId="0" xfId="0" applyFont="1" applyFill="1" applyBorder="1" applyAlignment="1">
      <alignment wrapText="1"/>
    </xf>
    <xf numFmtId="0" fontId="2" fillId="0" borderId="16" xfId="0" applyNumberFormat="1" applyFont="1" applyBorder="1" applyAlignment="1">
      <alignment vertical="center" wrapText="1"/>
    </xf>
    <xf numFmtId="0" fontId="2" fillId="36" borderId="16" xfId="0" applyNumberFormat="1" applyFont="1" applyFill="1" applyBorder="1" applyAlignment="1">
      <alignment vertical="center" wrapText="1"/>
    </xf>
    <xf numFmtId="0" fontId="2" fillId="0" borderId="23" xfId="0" applyNumberFormat="1" applyFont="1" applyBorder="1" applyAlignment="1">
      <alignment horizontal="center" vertical="center" wrapText="1"/>
    </xf>
    <xf numFmtId="0" fontId="2" fillId="0" borderId="16" xfId="0" applyNumberFormat="1" applyFont="1" applyFill="1" applyBorder="1" applyAlignment="1">
      <alignment vertical="center" wrapText="1"/>
    </xf>
    <xf numFmtId="0" fontId="2" fillId="0" borderId="16" xfId="0" applyFont="1" applyFill="1" applyBorder="1" applyAlignment="1">
      <alignment wrapText="1"/>
    </xf>
    <xf numFmtId="0" fontId="2" fillId="0" borderId="16" xfId="0" applyNumberFormat="1" applyFont="1" applyFill="1" applyBorder="1" applyAlignment="1">
      <alignment wrapText="1"/>
    </xf>
    <xf numFmtId="0" fontId="53" fillId="0" borderId="16" xfId="0" applyFont="1" applyBorder="1" applyAlignment="1">
      <alignment horizontal="left" vertical="center" wrapText="1"/>
    </xf>
    <xf numFmtId="4" fontId="2" fillId="33" borderId="16" xfId="0" applyNumberFormat="1" applyFont="1" applyFill="1" applyBorder="1" applyAlignment="1">
      <alignment horizontal="center" vertical="center" wrapText="1"/>
    </xf>
    <xf numFmtId="4" fontId="2" fillId="33" borderId="20" xfId="0" applyNumberFormat="1" applyFont="1" applyFill="1" applyBorder="1" applyAlignment="1">
      <alignment horizontal="center" vertical="center" wrapText="1"/>
    </xf>
    <xf numFmtId="0" fontId="3" fillId="33" borderId="16" xfId="0" applyFont="1" applyFill="1" applyBorder="1" applyAlignment="1" applyProtection="1">
      <alignment horizontal="center" vertical="center"/>
      <protection/>
    </xf>
    <xf numFmtId="0" fontId="2" fillId="0" borderId="14" xfId="0" applyNumberFormat="1" applyFont="1" applyBorder="1" applyAlignment="1">
      <alignment vertical="center" wrapText="1"/>
    </xf>
    <xf numFmtId="0" fontId="2" fillId="36" borderId="14" xfId="0" applyNumberFormat="1" applyFont="1" applyFill="1" applyBorder="1" applyAlignment="1">
      <alignment vertical="center" wrapText="1"/>
    </xf>
    <xf numFmtId="0" fontId="2" fillId="0" borderId="14" xfId="0" applyNumberFormat="1" applyFont="1" applyFill="1" applyBorder="1" applyAlignment="1">
      <alignment vertical="center" wrapText="1"/>
    </xf>
    <xf numFmtId="0" fontId="2" fillId="0" borderId="14" xfId="0" applyFont="1" applyFill="1" applyBorder="1" applyAlignment="1">
      <alignment wrapText="1"/>
    </xf>
    <xf numFmtId="0" fontId="2" fillId="0" borderId="0" xfId="0" applyNumberFormat="1" applyFont="1" applyBorder="1" applyAlignment="1">
      <alignment vertical="center" wrapText="1"/>
    </xf>
    <xf numFmtId="0" fontId="2" fillId="36" borderId="0" xfId="0" applyNumberFormat="1" applyFont="1" applyFill="1" applyBorder="1" applyAlignment="1">
      <alignment vertical="center" wrapText="1"/>
    </xf>
    <xf numFmtId="0" fontId="2" fillId="0" borderId="0" xfId="0" applyNumberFormat="1" applyFont="1" applyFill="1" applyBorder="1" applyAlignment="1">
      <alignment vertical="center" wrapText="1"/>
    </xf>
    <xf numFmtId="0" fontId="2" fillId="0" borderId="0" xfId="0" applyNumberFormat="1" applyFont="1" applyFill="1" applyBorder="1" applyAlignment="1">
      <alignment wrapText="1"/>
    </xf>
    <xf numFmtId="0" fontId="3" fillId="33" borderId="16" xfId="0" applyFont="1" applyFill="1" applyBorder="1" applyAlignment="1">
      <alignment/>
    </xf>
    <xf numFmtId="4" fontId="2" fillId="0" borderId="14" xfId="0" applyNumberFormat="1" applyFont="1" applyFill="1" applyBorder="1" applyAlignment="1" applyProtection="1">
      <alignment wrapText="1"/>
      <protection/>
    </xf>
    <xf numFmtId="4" fontId="3" fillId="0" borderId="43" xfId="0" applyNumberFormat="1" applyFont="1" applyFill="1" applyBorder="1" applyAlignment="1" applyProtection="1">
      <alignment/>
      <protection/>
    </xf>
    <xf numFmtId="4" fontId="3" fillId="0" borderId="0" xfId="0" applyNumberFormat="1" applyFont="1" applyFill="1" applyBorder="1" applyAlignment="1" applyProtection="1">
      <alignment/>
      <protection/>
    </xf>
    <xf numFmtId="4" fontId="2" fillId="0" borderId="43" xfId="0" applyNumberFormat="1" applyFont="1" applyFill="1" applyBorder="1" applyAlignment="1" applyProtection="1">
      <alignment vertical="center" wrapText="1"/>
      <protection/>
    </xf>
    <xf numFmtId="4" fontId="2" fillId="0" borderId="43" xfId="0" applyNumberFormat="1" applyFont="1" applyFill="1" applyBorder="1" applyAlignment="1" applyProtection="1">
      <alignment wrapText="1"/>
      <protection/>
    </xf>
    <xf numFmtId="4" fontId="2" fillId="0" borderId="0" xfId="0" applyNumberFormat="1" applyFont="1" applyFill="1" applyBorder="1" applyAlignment="1" applyProtection="1">
      <alignment wrapText="1"/>
      <protection/>
    </xf>
    <xf numFmtId="4" fontId="2" fillId="0" borderId="43" xfId="0" applyNumberFormat="1" applyFont="1" applyFill="1" applyBorder="1" applyAlignment="1" applyProtection="1">
      <alignment horizontal="left" vertical="center" wrapText="1"/>
      <protection/>
    </xf>
    <xf numFmtId="4" fontId="2" fillId="0" borderId="0" xfId="0" applyNumberFormat="1" applyFont="1" applyFill="1" applyBorder="1" applyAlignment="1" applyProtection="1">
      <alignment horizontal="left" vertical="center" wrapText="1"/>
      <protection/>
    </xf>
    <xf numFmtId="4" fontId="2" fillId="0" borderId="0" xfId="0" applyNumberFormat="1" applyFont="1" applyFill="1" applyBorder="1" applyAlignment="1" applyProtection="1">
      <alignment/>
      <protection/>
    </xf>
    <xf numFmtId="4" fontId="2" fillId="0" borderId="0" xfId="0" applyNumberFormat="1" applyFont="1" applyFill="1" applyBorder="1" applyAlignment="1" applyProtection="1">
      <alignment horizontal="center"/>
      <protection/>
    </xf>
    <xf numFmtId="4" fontId="3" fillId="0" borderId="43" xfId="0" applyNumberFormat="1" applyFont="1" applyFill="1" applyBorder="1" applyAlignment="1" applyProtection="1">
      <alignment wrapText="1"/>
      <protection/>
    </xf>
    <xf numFmtId="4" fontId="3" fillId="0" borderId="0" xfId="0" applyNumberFormat="1" applyFont="1" applyFill="1" applyBorder="1" applyAlignment="1" applyProtection="1">
      <alignment wrapText="1"/>
      <protection/>
    </xf>
    <xf numFmtId="4" fontId="2" fillId="36" borderId="16" xfId="0" applyNumberFormat="1" applyFont="1" applyFill="1" applyBorder="1" applyAlignment="1" applyProtection="1">
      <alignment vertical="center" wrapText="1"/>
      <protection/>
    </xf>
    <xf numFmtId="4" fontId="2" fillId="0" borderId="16" xfId="0" applyNumberFormat="1" applyFont="1" applyFill="1" applyBorder="1" applyAlignment="1" applyProtection="1">
      <alignment vertical="center" wrapText="1"/>
      <protection/>
    </xf>
    <xf numFmtId="4" fontId="2" fillId="0" borderId="16" xfId="0" applyNumberFormat="1" applyFont="1" applyFill="1" applyBorder="1" applyAlignment="1" applyProtection="1">
      <alignment wrapText="1"/>
      <protection/>
    </xf>
    <xf numFmtId="0" fontId="2" fillId="0" borderId="20" xfId="0" applyNumberFormat="1" applyFont="1" applyBorder="1" applyAlignment="1">
      <alignment vertical="center" wrapText="1"/>
    </xf>
    <xf numFmtId="4" fontId="2" fillId="0" borderId="0" xfId="0" applyNumberFormat="1" applyFont="1" applyBorder="1" applyAlignment="1" applyProtection="1">
      <alignment horizontal="center"/>
      <protection locked="0"/>
    </xf>
    <xf numFmtId="0" fontId="2" fillId="0" borderId="43" xfId="0" applyNumberFormat="1" applyFont="1" applyFill="1" applyBorder="1" applyAlignment="1">
      <alignment vertical="center" wrapText="1"/>
    </xf>
    <xf numFmtId="0" fontId="2" fillId="0" borderId="4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xf>
    <xf numFmtId="0" fontId="2" fillId="0" borderId="14" xfId="0" applyFont="1" applyBorder="1" applyAlignment="1">
      <alignment vertical="center" wrapText="1"/>
    </xf>
    <xf numFmtId="0" fontId="3" fillId="33" borderId="14" xfId="0" applyFont="1" applyFill="1" applyBorder="1" applyAlignment="1">
      <alignment horizontal="center" vertical="center" wrapText="1"/>
    </xf>
    <xf numFmtId="0" fontId="3" fillId="0" borderId="43" xfId="0" applyFont="1" applyFill="1" applyBorder="1" applyAlignment="1">
      <alignment vertical="center" wrapText="1"/>
    </xf>
    <xf numFmtId="0" fontId="3" fillId="0" borderId="0" xfId="0" applyFont="1" applyFill="1" applyBorder="1" applyAlignment="1">
      <alignment vertical="center" wrapText="1"/>
    </xf>
    <xf numFmtId="0" fontId="2" fillId="0" borderId="43"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xf>
    <xf numFmtId="0" fontId="2" fillId="0" borderId="20" xfId="0" applyFont="1" applyFill="1" applyBorder="1" applyAlignment="1">
      <alignment horizontal="right" vertical="top"/>
    </xf>
    <xf numFmtId="0" fontId="2" fillId="0" borderId="43" xfId="0" applyFont="1" applyBorder="1" applyAlignment="1">
      <alignment vertical="center" wrapText="1"/>
    </xf>
    <xf numFmtId="3" fontId="3" fillId="33" borderId="16" xfId="0" applyNumberFormat="1" applyFont="1" applyFill="1" applyBorder="1" applyAlignment="1" applyProtection="1">
      <alignment vertical="center"/>
      <protection/>
    </xf>
    <xf numFmtId="0" fontId="2" fillId="0" borderId="16" xfId="0" applyFont="1" applyFill="1" applyBorder="1" applyAlignment="1">
      <alignment horizontal="right" vertical="top" wrapText="1"/>
    </xf>
    <xf numFmtId="0" fontId="3" fillId="33" borderId="18" xfId="0" applyFont="1" applyFill="1" applyBorder="1" applyAlignment="1" applyProtection="1">
      <alignment horizontal="center" vertical="top" wrapText="1"/>
      <protection/>
    </xf>
    <xf numFmtId="0" fontId="4" fillId="0" borderId="16" xfId="0" applyFont="1" applyBorder="1" applyAlignment="1" applyProtection="1">
      <alignment horizontal="center" vertical="center" wrapText="1"/>
      <protection/>
    </xf>
    <xf numFmtId="0" fontId="5" fillId="0" borderId="16" xfId="0" applyFont="1" applyBorder="1" applyAlignment="1" applyProtection="1">
      <alignment horizontal="left" vertical="center" wrapText="1"/>
      <protection/>
    </xf>
    <xf numFmtId="0" fontId="5" fillId="34" borderId="16" xfId="0" applyFont="1" applyFill="1" applyBorder="1" applyAlignment="1" applyProtection="1">
      <alignment horizontal="left" vertical="center" wrapText="1"/>
      <protection/>
    </xf>
    <xf numFmtId="0" fontId="5" fillId="33" borderId="16" xfId="0" applyFont="1" applyFill="1" applyBorder="1" applyAlignment="1" applyProtection="1">
      <alignment horizontal="left" vertical="center" wrapText="1"/>
      <protection/>
    </xf>
    <xf numFmtId="49" fontId="2" fillId="0" borderId="0" xfId="0" applyNumberFormat="1" applyFont="1" applyAlignment="1" applyProtection="1">
      <alignment horizontal="right" wrapText="1"/>
      <protection/>
    </xf>
    <xf numFmtId="49" fontId="2" fillId="0" borderId="0" xfId="0" applyNumberFormat="1" applyFont="1" applyBorder="1" applyAlignment="1" applyProtection="1">
      <alignment horizontal="right" wrapText="1"/>
      <protection/>
    </xf>
    <xf numFmtId="0" fontId="3" fillId="33" borderId="14" xfId="0" applyFont="1" applyFill="1" applyBorder="1" applyAlignment="1" applyProtection="1">
      <alignment horizontal="center" vertical="center"/>
      <protection/>
    </xf>
    <xf numFmtId="0" fontId="3" fillId="33" borderId="15" xfId="0" applyFont="1" applyFill="1" applyBorder="1" applyAlignment="1" applyProtection="1">
      <alignment horizontal="center" vertical="center"/>
      <protection/>
    </xf>
    <xf numFmtId="0" fontId="3" fillId="33" borderId="44" xfId="0" applyFont="1" applyFill="1" applyBorder="1" applyAlignment="1" applyProtection="1">
      <alignment horizontal="center" vertical="center"/>
      <protection/>
    </xf>
    <xf numFmtId="0" fontId="3" fillId="33" borderId="18" xfId="0" applyFont="1" applyFill="1" applyBorder="1" applyAlignment="1" applyProtection="1">
      <alignment horizontal="left" vertical="center" wrapText="1"/>
      <protection/>
    </xf>
    <xf numFmtId="0" fontId="3" fillId="33" borderId="32" xfId="0" applyFont="1" applyFill="1" applyBorder="1" applyAlignment="1" applyProtection="1">
      <alignment horizontal="left" vertical="center" wrapText="1"/>
      <protection/>
    </xf>
    <xf numFmtId="0" fontId="3" fillId="33" borderId="19" xfId="0" applyFont="1" applyFill="1" applyBorder="1" applyAlignment="1" applyProtection="1">
      <alignment horizontal="left" vertical="center" wrapText="1"/>
      <protection/>
    </xf>
    <xf numFmtId="0" fontId="2" fillId="0" borderId="34" xfId="0" applyFont="1" applyFill="1" applyBorder="1" applyAlignment="1" applyProtection="1">
      <alignment horizontal="center" vertical="top" wrapText="1"/>
      <protection/>
    </xf>
    <xf numFmtId="0" fontId="2" fillId="0" borderId="45" xfId="0" applyFont="1" applyFill="1" applyBorder="1" applyAlignment="1" applyProtection="1">
      <alignment horizontal="center" vertical="top" wrapText="1"/>
      <protection/>
    </xf>
    <xf numFmtId="0" fontId="2" fillId="0" borderId="46" xfId="0" applyFont="1" applyFill="1" applyBorder="1" applyAlignment="1" applyProtection="1">
      <alignment horizontal="center" vertical="top" wrapText="1"/>
      <protection/>
    </xf>
    <xf numFmtId="0" fontId="3" fillId="33" borderId="47" xfId="0" applyFont="1" applyFill="1" applyBorder="1" applyAlignment="1" applyProtection="1">
      <alignment vertical="center" wrapText="1"/>
      <protection/>
    </xf>
    <xf numFmtId="0" fontId="3" fillId="33" borderId="48" xfId="0" applyFont="1" applyFill="1" applyBorder="1" applyAlignment="1" applyProtection="1">
      <alignment vertical="center" wrapText="1"/>
      <protection/>
    </xf>
    <xf numFmtId="0" fontId="3" fillId="33" borderId="13" xfId="0" applyFont="1" applyFill="1" applyBorder="1" applyAlignment="1" applyProtection="1">
      <alignment vertical="center" wrapText="1"/>
      <protection/>
    </xf>
    <xf numFmtId="4" fontId="2" fillId="33" borderId="29" xfId="0" applyNumberFormat="1" applyFont="1" applyFill="1" applyBorder="1" applyAlignment="1">
      <alignment horizontal="center"/>
    </xf>
    <xf numFmtId="4" fontId="2" fillId="33" borderId="17" xfId="0" applyNumberFormat="1" applyFont="1" applyFill="1" applyBorder="1" applyAlignment="1">
      <alignment horizontal="center"/>
    </xf>
    <xf numFmtId="4" fontId="2" fillId="33" borderId="31" xfId="0" applyNumberFormat="1" applyFont="1" applyFill="1" applyBorder="1" applyAlignment="1">
      <alignment horizontal="center"/>
    </xf>
    <xf numFmtId="4" fontId="2" fillId="33" borderId="43" xfId="0" applyNumberFormat="1" applyFont="1" applyFill="1" applyBorder="1" applyAlignment="1">
      <alignment horizontal="center"/>
    </xf>
    <xf numFmtId="4" fontId="2" fillId="33" borderId="0" xfId="0" applyNumberFormat="1" applyFont="1" applyFill="1" applyBorder="1" applyAlignment="1">
      <alignment horizontal="center"/>
    </xf>
    <xf numFmtId="4" fontId="2" fillId="33" borderId="49" xfId="0" applyNumberFormat="1" applyFont="1" applyFill="1" applyBorder="1" applyAlignment="1">
      <alignment horizontal="center"/>
    </xf>
    <xf numFmtId="4" fontId="2" fillId="33" borderId="33" xfId="0" applyNumberFormat="1" applyFont="1" applyFill="1" applyBorder="1" applyAlignment="1">
      <alignment horizontal="center"/>
    </xf>
    <xf numFmtId="4" fontId="2" fillId="33" borderId="50" xfId="0" applyNumberFormat="1" applyFont="1" applyFill="1" applyBorder="1" applyAlignment="1">
      <alignment horizontal="center"/>
    </xf>
    <xf numFmtId="4" fontId="2" fillId="33" borderId="26" xfId="0" applyNumberFormat="1" applyFont="1" applyFill="1" applyBorder="1" applyAlignment="1">
      <alignment horizontal="center"/>
    </xf>
    <xf numFmtId="4" fontId="5" fillId="33" borderId="16" xfId="0" applyNumberFormat="1" applyFont="1" applyFill="1" applyBorder="1" applyAlignment="1" applyProtection="1">
      <alignment horizontal="center" vertical="center" wrapText="1"/>
      <protection/>
    </xf>
    <xf numFmtId="4" fontId="2" fillId="33" borderId="23" xfId="0" applyNumberFormat="1" applyFont="1" applyFill="1" applyBorder="1" applyAlignment="1" applyProtection="1">
      <alignment horizontal="center"/>
      <protection/>
    </xf>
    <xf numFmtId="4" fontId="2" fillId="33" borderId="41" xfId="0" applyNumberFormat="1" applyFont="1" applyFill="1" applyBorder="1" applyAlignment="1" applyProtection="1">
      <alignment horizontal="center"/>
      <protection/>
    </xf>
    <xf numFmtId="4" fontId="2" fillId="33" borderId="20" xfId="0" applyNumberFormat="1" applyFont="1" applyFill="1" applyBorder="1" applyAlignment="1" applyProtection="1">
      <alignment horizontal="center"/>
      <protection/>
    </xf>
    <xf numFmtId="4" fontId="5" fillId="33" borderId="23" xfId="0" applyNumberFormat="1" applyFont="1" applyFill="1" applyBorder="1" applyAlignment="1" applyProtection="1">
      <alignment horizontal="center" vertical="center" wrapText="1"/>
      <protection/>
    </xf>
    <xf numFmtId="4" fontId="5" fillId="33" borderId="41" xfId="0" applyNumberFormat="1" applyFont="1" applyFill="1" applyBorder="1" applyAlignment="1" applyProtection="1">
      <alignment horizontal="center" vertical="center" wrapText="1"/>
      <protection/>
    </xf>
    <xf numFmtId="4" fontId="5" fillId="33" borderId="20" xfId="0" applyNumberFormat="1" applyFont="1" applyFill="1" applyBorder="1" applyAlignment="1" applyProtection="1">
      <alignment horizontal="center" vertical="center" wrapText="1"/>
      <protection/>
    </xf>
    <xf numFmtId="0" fontId="5" fillId="0" borderId="23" xfId="0" applyFont="1" applyBorder="1" applyAlignment="1" applyProtection="1">
      <alignment horizontal="left" vertical="center" wrapText="1"/>
      <protection/>
    </xf>
    <xf numFmtId="0" fontId="5" fillId="0" borderId="41" xfId="0" applyFont="1" applyBorder="1" applyAlignment="1" applyProtection="1">
      <alignment horizontal="left" vertical="center" wrapText="1"/>
      <protection/>
    </xf>
    <xf numFmtId="0" fontId="5" fillId="0" borderId="20" xfId="0" applyFont="1" applyBorder="1" applyAlignment="1" applyProtection="1">
      <alignment horizontal="left" vertical="center" wrapText="1"/>
      <protection/>
    </xf>
    <xf numFmtId="0" fontId="3" fillId="33" borderId="51" xfId="0" applyFont="1" applyFill="1" applyBorder="1" applyAlignment="1" applyProtection="1">
      <alignment vertical="center" wrapText="1"/>
      <protection/>
    </xf>
    <xf numFmtId="0" fontId="3" fillId="33" borderId="17" xfId="0" applyFont="1" applyFill="1" applyBorder="1" applyAlignment="1" applyProtection="1">
      <alignment vertical="center" wrapText="1"/>
      <protection/>
    </xf>
    <xf numFmtId="0" fontId="3" fillId="33" borderId="31" xfId="0" applyFont="1" applyFill="1" applyBorder="1" applyAlignment="1" applyProtection="1">
      <alignment vertical="center" wrapText="1"/>
      <protection/>
    </xf>
    <xf numFmtId="0" fontId="3" fillId="33" borderId="14" xfId="0" applyFont="1" applyFill="1" applyBorder="1" applyAlignment="1">
      <alignment horizontal="center" wrapText="1"/>
    </xf>
    <xf numFmtId="0" fontId="3" fillId="33" borderId="15" xfId="0" applyFont="1" applyFill="1" applyBorder="1" applyAlignment="1">
      <alignment horizontal="center" wrapText="1"/>
    </xf>
    <xf numFmtId="0" fontId="2" fillId="0" borderId="14" xfId="0" applyFont="1" applyFill="1" applyBorder="1" applyAlignment="1" applyProtection="1">
      <alignment horizontal="center" vertical="top" wrapText="1"/>
      <protection/>
    </xf>
    <xf numFmtId="0" fontId="4" fillId="33" borderId="16" xfId="0" applyFont="1" applyFill="1" applyBorder="1" applyAlignment="1" applyProtection="1">
      <alignment horizontal="left" vertical="center" wrapText="1"/>
      <protection/>
    </xf>
    <xf numFmtId="0" fontId="2" fillId="0" borderId="16" xfId="0" applyNumberFormat="1" applyFont="1" applyBorder="1" applyAlignment="1">
      <alignment horizontal="center" vertical="center" wrapText="1"/>
    </xf>
    <xf numFmtId="4" fontId="2" fillId="0" borderId="0" xfId="0" applyNumberFormat="1" applyFont="1" applyAlignment="1" applyProtection="1">
      <alignment horizontal="right" wrapText="1"/>
      <protection/>
    </xf>
    <xf numFmtId="4" fontId="2" fillId="0" borderId="0" xfId="0" applyNumberFormat="1" applyFont="1" applyBorder="1" applyAlignment="1" applyProtection="1">
      <alignment horizontal="right" wrapText="1"/>
      <protection/>
    </xf>
    <xf numFmtId="4" fontId="3" fillId="33" borderId="14" xfId="0" applyNumberFormat="1" applyFont="1" applyFill="1" applyBorder="1" applyAlignment="1" applyProtection="1">
      <alignment horizontal="center" vertical="center"/>
      <protection/>
    </xf>
    <xf numFmtId="4" fontId="3" fillId="33" borderId="15" xfId="0" applyNumberFormat="1" applyFont="1" applyFill="1" applyBorder="1" applyAlignment="1" applyProtection="1">
      <alignment horizontal="center" vertical="center"/>
      <protection/>
    </xf>
    <xf numFmtId="4" fontId="3" fillId="33" borderId="44" xfId="0" applyNumberFormat="1" applyFont="1" applyFill="1" applyBorder="1" applyAlignment="1" applyProtection="1">
      <alignment horizontal="center" vertical="center"/>
      <protection/>
    </xf>
    <xf numFmtId="4" fontId="3" fillId="33" borderId="10" xfId="0" applyNumberFormat="1" applyFont="1" applyFill="1" applyBorder="1" applyAlignment="1" applyProtection="1">
      <alignment horizontal="left" vertical="center" wrapText="1"/>
      <protection/>
    </xf>
    <xf numFmtId="4" fontId="3" fillId="33" borderId="10" xfId="0" applyNumberFormat="1" applyFont="1" applyFill="1" applyBorder="1" applyAlignment="1" applyProtection="1">
      <alignment vertical="center" wrapText="1"/>
      <protection/>
    </xf>
    <xf numFmtId="4" fontId="2" fillId="0" borderId="28" xfId="0" applyNumberFormat="1" applyFont="1" applyFill="1" applyBorder="1" applyAlignment="1" applyProtection="1">
      <alignment horizontal="center" vertical="top" wrapText="1"/>
      <protection/>
    </xf>
    <xf numFmtId="4" fontId="2" fillId="0" borderId="0" xfId="0" applyNumberFormat="1" applyFont="1" applyFill="1" applyBorder="1" applyAlignment="1" applyProtection="1">
      <alignment horizontal="center" vertical="top" wrapText="1"/>
      <protection/>
    </xf>
    <xf numFmtId="4" fontId="2" fillId="0" borderId="50" xfId="0" applyNumberFormat="1" applyFont="1" applyFill="1" applyBorder="1" applyAlignment="1" applyProtection="1">
      <alignment horizontal="center" vertical="top" wrapText="1"/>
      <protection/>
    </xf>
    <xf numFmtId="4" fontId="3" fillId="33" borderId="21" xfId="0" applyNumberFormat="1" applyFont="1" applyFill="1" applyBorder="1" applyAlignment="1" applyProtection="1">
      <alignment horizontal="left" vertical="center" wrapText="1"/>
      <protection/>
    </xf>
    <xf numFmtId="4" fontId="3" fillId="33" borderId="21" xfId="0" applyNumberFormat="1" applyFont="1" applyFill="1" applyBorder="1" applyAlignment="1" applyProtection="1">
      <alignment vertical="center" wrapText="1"/>
      <protection/>
    </xf>
    <xf numFmtId="4" fontId="2" fillId="33" borderId="29" xfId="0" applyNumberFormat="1" applyFont="1" applyFill="1" applyBorder="1" applyAlignment="1" applyProtection="1">
      <alignment horizontal="center"/>
      <protection/>
    </xf>
    <xf numFmtId="4" fontId="2" fillId="33" borderId="17" xfId="0" applyNumberFormat="1" applyFont="1" applyFill="1" applyBorder="1" applyAlignment="1" applyProtection="1">
      <alignment horizontal="center"/>
      <protection/>
    </xf>
    <xf numFmtId="4" fontId="2" fillId="33" borderId="31" xfId="0" applyNumberFormat="1" applyFont="1" applyFill="1" applyBorder="1" applyAlignment="1" applyProtection="1">
      <alignment horizontal="center"/>
      <protection/>
    </xf>
    <xf numFmtId="4" fontId="2" fillId="33" borderId="43" xfId="0" applyNumberFormat="1" applyFont="1" applyFill="1" applyBorder="1" applyAlignment="1" applyProtection="1">
      <alignment horizontal="center"/>
      <protection/>
    </xf>
    <xf numFmtId="4" fontId="2" fillId="33" borderId="0" xfId="0" applyNumberFormat="1" applyFont="1" applyFill="1" applyBorder="1" applyAlignment="1" applyProtection="1">
      <alignment horizontal="center"/>
      <protection/>
    </xf>
    <xf numFmtId="4" fontId="2" fillId="33" borderId="49" xfId="0" applyNumberFormat="1" applyFont="1" applyFill="1" applyBorder="1" applyAlignment="1" applyProtection="1">
      <alignment horizontal="center"/>
      <protection/>
    </xf>
    <xf numFmtId="4" fontId="2" fillId="33" borderId="33" xfId="0" applyNumberFormat="1" applyFont="1" applyFill="1" applyBorder="1" applyAlignment="1" applyProtection="1">
      <alignment horizontal="center"/>
      <protection/>
    </xf>
    <xf numFmtId="4" fontId="2" fillId="33" borderId="50" xfId="0" applyNumberFormat="1" applyFont="1" applyFill="1" applyBorder="1" applyAlignment="1" applyProtection="1">
      <alignment horizontal="center"/>
      <protection/>
    </xf>
    <xf numFmtId="4" fontId="2" fillId="33" borderId="26" xfId="0" applyNumberFormat="1" applyFont="1" applyFill="1" applyBorder="1" applyAlignment="1" applyProtection="1">
      <alignment horizontal="center"/>
      <protection/>
    </xf>
    <xf numFmtId="4" fontId="53" fillId="0" borderId="16" xfId="0" applyNumberFormat="1" applyFont="1" applyBorder="1" applyAlignment="1" applyProtection="1">
      <alignment horizontal="left" vertical="center" wrapText="1"/>
      <protection/>
    </xf>
    <xf numFmtId="4" fontId="59" fillId="38" borderId="16" xfId="0" applyNumberFormat="1" applyFont="1" applyFill="1" applyBorder="1" applyAlignment="1" applyProtection="1">
      <alignment horizontal="left" vertical="center" wrapText="1"/>
      <protection/>
    </xf>
    <xf numFmtId="4" fontId="53" fillId="33" borderId="16" xfId="0" applyNumberFormat="1" applyFont="1" applyFill="1" applyBorder="1" applyAlignment="1" applyProtection="1">
      <alignment horizontal="center" vertical="center" wrapText="1"/>
      <protection/>
    </xf>
    <xf numFmtId="4" fontId="53" fillId="33" borderId="23" xfId="0" applyNumberFormat="1" applyFont="1" applyFill="1" applyBorder="1" applyAlignment="1" applyProtection="1">
      <alignment horizontal="center"/>
      <protection/>
    </xf>
    <xf numFmtId="4" fontId="53" fillId="33" borderId="41" xfId="0" applyNumberFormat="1" applyFont="1" applyFill="1" applyBorder="1" applyAlignment="1" applyProtection="1">
      <alignment horizontal="center"/>
      <protection/>
    </xf>
    <xf numFmtId="4" fontId="53" fillId="33" borderId="20" xfId="0" applyNumberFormat="1" applyFont="1" applyFill="1" applyBorder="1" applyAlignment="1" applyProtection="1">
      <alignment horizontal="center"/>
      <protection/>
    </xf>
    <xf numFmtId="4" fontId="53" fillId="0" borderId="23" xfId="0" applyNumberFormat="1" applyFont="1" applyBorder="1" applyAlignment="1" applyProtection="1">
      <alignment vertical="center" wrapText="1"/>
      <protection/>
    </xf>
    <xf numFmtId="4" fontId="53" fillId="0" borderId="41" xfId="0" applyNumberFormat="1" applyFont="1" applyBorder="1" applyAlignment="1" applyProtection="1">
      <alignment vertical="center" wrapText="1"/>
      <protection/>
    </xf>
    <xf numFmtId="4" fontId="53" fillId="0" borderId="20" xfId="0" applyNumberFormat="1" applyFont="1" applyBorder="1" applyAlignment="1" applyProtection="1">
      <alignment vertical="center" wrapText="1"/>
      <protection/>
    </xf>
    <xf numFmtId="4" fontId="53" fillId="33" borderId="23" xfId="0" applyNumberFormat="1" applyFont="1" applyFill="1" applyBorder="1" applyAlignment="1" applyProtection="1">
      <alignment horizontal="center" vertical="center" wrapText="1"/>
      <protection/>
    </xf>
    <xf numFmtId="4" fontId="53" fillId="33" borderId="41" xfId="0" applyNumberFormat="1" applyFont="1" applyFill="1" applyBorder="1" applyAlignment="1" applyProtection="1">
      <alignment horizontal="center" vertical="center" wrapText="1"/>
      <protection/>
    </xf>
    <xf numFmtId="4" fontId="53" fillId="33" borderId="20" xfId="0" applyNumberFormat="1" applyFont="1" applyFill="1" applyBorder="1" applyAlignment="1" applyProtection="1">
      <alignment horizontal="center" vertical="center" wrapText="1"/>
      <protection/>
    </xf>
    <xf numFmtId="4" fontId="2" fillId="0" borderId="17" xfId="0" applyNumberFormat="1" applyFont="1" applyFill="1" applyBorder="1" applyAlignment="1" applyProtection="1">
      <alignment horizontal="center" vertical="top" wrapText="1"/>
      <protection/>
    </xf>
    <xf numFmtId="4" fontId="53" fillId="34" borderId="16" xfId="0" applyNumberFormat="1" applyFont="1" applyFill="1" applyBorder="1" applyAlignment="1" applyProtection="1">
      <alignment horizontal="left" vertical="center" wrapText="1"/>
      <protection/>
    </xf>
    <xf numFmtId="4" fontId="2" fillId="0" borderId="11" xfId="0" applyNumberFormat="1" applyFont="1" applyFill="1" applyBorder="1" applyAlignment="1" applyProtection="1">
      <alignment horizontal="center" vertical="top" wrapText="1"/>
      <protection/>
    </xf>
    <xf numFmtId="4" fontId="3" fillId="33" borderId="16" xfId="0" applyNumberFormat="1" applyFont="1" applyFill="1" applyBorder="1" applyAlignment="1" applyProtection="1">
      <alignment horizontal="center"/>
      <protection/>
    </xf>
    <xf numFmtId="4" fontId="2" fillId="0" borderId="23" xfId="0" applyNumberFormat="1" applyFont="1" applyBorder="1" applyAlignment="1" applyProtection="1">
      <alignment horizontal="center" vertical="center" wrapText="1"/>
      <protection/>
    </xf>
    <xf numFmtId="4" fontId="2" fillId="0" borderId="20" xfId="0" applyNumberFormat="1" applyFont="1" applyBorder="1" applyAlignment="1" applyProtection="1">
      <alignment horizontal="center" vertical="center" wrapText="1"/>
      <protection/>
    </xf>
    <xf numFmtId="4" fontId="3" fillId="33" borderId="14" xfId="0" applyNumberFormat="1" applyFont="1" applyFill="1" applyBorder="1" applyAlignment="1" applyProtection="1">
      <alignment horizontal="center" wrapText="1"/>
      <protection/>
    </xf>
    <xf numFmtId="4" fontId="3" fillId="33" borderId="15" xfId="0" applyNumberFormat="1" applyFont="1" applyFill="1" applyBorder="1" applyAlignment="1" applyProtection="1">
      <alignment horizontal="center" wrapText="1"/>
      <protection/>
    </xf>
    <xf numFmtId="0" fontId="3" fillId="33" borderId="14" xfId="0" applyFont="1" applyFill="1" applyBorder="1" applyAlignment="1">
      <alignment horizontal="center"/>
    </xf>
    <xf numFmtId="0" fontId="3" fillId="33" borderId="15" xfId="0" applyFont="1" applyFill="1" applyBorder="1" applyAlignment="1">
      <alignment horizontal="center"/>
    </xf>
    <xf numFmtId="49" fontId="2" fillId="0" borderId="34" xfId="0" applyNumberFormat="1" applyFont="1" applyBorder="1" applyAlignment="1">
      <alignment horizontal="left" vertical="center" wrapText="1"/>
    </xf>
    <xf numFmtId="49" fontId="2" fillId="0" borderId="45" xfId="0" applyNumberFormat="1" applyFont="1" applyBorder="1" applyAlignment="1">
      <alignment horizontal="left" vertical="center" wrapText="1"/>
    </xf>
    <xf numFmtId="49" fontId="2" fillId="0" borderId="52" xfId="0" applyNumberFormat="1" applyFont="1" applyBorder="1" applyAlignment="1">
      <alignment horizontal="left" vertical="center" wrapText="1"/>
    </xf>
    <xf numFmtId="49" fontId="2" fillId="0" borderId="50" xfId="0" applyNumberFormat="1" applyFont="1" applyBorder="1" applyAlignment="1" applyProtection="1">
      <alignment horizontal="right" wrapText="1"/>
      <protection/>
    </xf>
    <xf numFmtId="49" fontId="3" fillId="33" borderId="16" xfId="0" applyNumberFormat="1" applyFont="1" applyFill="1" applyBorder="1" applyAlignment="1" applyProtection="1">
      <alignment horizontal="center" vertical="center"/>
      <protection/>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4" xfId="0" applyFont="1" applyFill="1" applyBorder="1" applyAlignment="1">
      <alignment horizontal="left" vertical="center"/>
    </xf>
    <xf numFmtId="0" fontId="3" fillId="33" borderId="44" xfId="0" applyFont="1" applyFill="1" applyBorder="1" applyAlignment="1">
      <alignment horizontal="left" vertical="center"/>
    </xf>
    <xf numFmtId="0" fontId="2" fillId="0" borderId="23" xfId="0" applyFont="1" applyBorder="1" applyAlignment="1">
      <alignment horizontal="left" vertical="center"/>
    </xf>
    <xf numFmtId="0" fontId="2" fillId="0" borderId="41" xfId="0" applyFont="1" applyBorder="1" applyAlignment="1">
      <alignment horizontal="left" vertical="center"/>
    </xf>
    <xf numFmtId="0" fontId="2" fillId="0" borderId="53" xfId="0" applyFont="1" applyBorder="1" applyAlignment="1">
      <alignment horizontal="left" vertical="center" wrapText="1"/>
    </xf>
    <xf numFmtId="0" fontId="2" fillId="0" borderId="54" xfId="0" applyFont="1" applyBorder="1" applyAlignment="1">
      <alignment horizontal="left" vertical="center" wrapText="1"/>
    </xf>
    <xf numFmtId="0" fontId="2" fillId="0" borderId="55" xfId="0" applyFont="1" applyBorder="1" applyAlignment="1">
      <alignment horizontal="left" vertical="center" wrapText="1"/>
    </xf>
    <xf numFmtId="49" fontId="2" fillId="36" borderId="10" xfId="0" applyNumberFormat="1"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50" xfId="0" applyFont="1" applyFill="1" applyBorder="1" applyAlignment="1">
      <alignment horizontal="left" vertical="center"/>
    </xf>
    <xf numFmtId="0" fontId="2" fillId="0" borderId="20" xfId="0" applyFont="1" applyBorder="1" applyAlignment="1">
      <alignment horizontal="left" vertical="center"/>
    </xf>
    <xf numFmtId="0" fontId="2" fillId="0" borderId="31" xfId="0" applyFont="1" applyBorder="1" applyAlignment="1">
      <alignment horizontal="left" vertical="center"/>
    </xf>
    <xf numFmtId="0" fontId="2" fillId="0" borderId="49" xfId="0" applyFont="1" applyBorder="1" applyAlignment="1">
      <alignment horizontal="left" vertical="center"/>
    </xf>
    <xf numFmtId="0" fontId="2" fillId="0" borderId="26" xfId="0" applyFont="1" applyBorder="1" applyAlignment="1">
      <alignment horizontal="left" vertical="center"/>
    </xf>
    <xf numFmtId="4" fontId="3" fillId="33" borderId="16" xfId="0" applyNumberFormat="1" applyFont="1" applyFill="1" applyBorder="1" applyAlignment="1" applyProtection="1">
      <alignment horizontal="center" vertical="center"/>
      <protection/>
    </xf>
    <xf numFmtId="0" fontId="3" fillId="33" borderId="10" xfId="0" applyFont="1" applyFill="1" applyBorder="1" applyAlignment="1">
      <alignment horizontal="left" vertical="center" wrapText="1"/>
    </xf>
    <xf numFmtId="0" fontId="3" fillId="33" borderId="10" xfId="0" applyFont="1" applyFill="1" applyBorder="1" applyAlignment="1">
      <alignment vertical="center" wrapText="1"/>
    </xf>
    <xf numFmtId="0" fontId="2" fillId="0" borderId="21" xfId="0" applyFont="1" applyFill="1" applyBorder="1" applyAlignment="1">
      <alignment vertical="top" wrapText="1"/>
    </xf>
    <xf numFmtId="0" fontId="2" fillId="0" borderId="40" xfId="0" applyFont="1" applyFill="1" applyBorder="1" applyAlignment="1">
      <alignment horizontal="center" vertical="top" wrapText="1"/>
    </xf>
    <xf numFmtId="0" fontId="2" fillId="0" borderId="45" xfId="0" applyFont="1" applyFill="1" applyBorder="1" applyAlignment="1">
      <alignment horizontal="center" vertical="top" wrapText="1"/>
    </xf>
    <xf numFmtId="4" fontId="2" fillId="33" borderId="16" xfId="0" applyNumberFormat="1" applyFont="1" applyFill="1" applyBorder="1" applyAlignment="1">
      <alignment horizontal="center"/>
    </xf>
    <xf numFmtId="4" fontId="3" fillId="33" borderId="16" xfId="0" applyNumberFormat="1" applyFont="1" applyFill="1" applyBorder="1" applyAlignment="1">
      <alignment horizontal="center"/>
    </xf>
    <xf numFmtId="49" fontId="2" fillId="0" borderId="23" xfId="0" applyNumberFormat="1" applyFont="1" applyBorder="1" applyAlignment="1">
      <alignment vertical="center" wrapText="1"/>
    </xf>
    <xf numFmtId="49" fontId="2" fillId="0" borderId="41" xfId="0" applyNumberFormat="1" applyFont="1" applyBorder="1" applyAlignment="1">
      <alignment vertical="center" wrapText="1"/>
    </xf>
    <xf numFmtId="49" fontId="3" fillId="33" borderId="47" xfId="0" applyNumberFormat="1" applyFont="1" applyFill="1" applyBorder="1" applyAlignment="1" applyProtection="1">
      <alignment horizontal="center"/>
      <protection/>
    </xf>
    <xf numFmtId="49" fontId="3" fillId="33" borderId="13" xfId="0" applyNumberFormat="1" applyFont="1" applyFill="1" applyBorder="1" applyAlignment="1" applyProtection="1">
      <alignment horizontal="center"/>
      <protection/>
    </xf>
    <xf numFmtId="4" fontId="2" fillId="33" borderId="16" xfId="0" applyNumberFormat="1" applyFont="1" applyFill="1" applyBorder="1" applyAlignment="1">
      <alignment horizontal="center" vertical="center" wrapText="1"/>
    </xf>
    <xf numFmtId="49" fontId="2" fillId="0" borderId="21" xfId="0" applyNumberFormat="1" applyFont="1" applyBorder="1" applyAlignment="1">
      <alignment horizontal="left" vertical="center" wrapText="1"/>
    </xf>
    <xf numFmtId="49" fontId="2" fillId="0" borderId="40" xfId="0" applyNumberFormat="1" applyFont="1" applyBorder="1" applyAlignment="1">
      <alignment horizontal="left" vertical="center" wrapText="1"/>
    </xf>
    <xf numFmtId="49" fontId="2" fillId="0" borderId="24" xfId="0" applyNumberFormat="1" applyFont="1" applyBorder="1" applyAlignment="1">
      <alignment horizontal="left" vertical="center" wrapText="1"/>
    </xf>
    <xf numFmtId="0" fontId="2" fillId="0" borderId="16" xfId="0" applyFont="1" applyBorder="1" applyAlignment="1">
      <alignment horizontal="left" vertical="center" wrapText="1"/>
    </xf>
    <xf numFmtId="0" fontId="2" fillId="0" borderId="23" xfId="0" applyFont="1" applyFill="1" applyBorder="1" applyAlignment="1">
      <alignment vertical="top" wrapText="1"/>
    </xf>
    <xf numFmtId="0" fontId="2" fillId="0" borderId="41" xfId="0" applyFont="1" applyFill="1" applyBorder="1" applyAlignment="1">
      <alignment horizontal="center" vertical="top" wrapText="1"/>
    </xf>
    <xf numFmtId="0" fontId="2" fillId="0" borderId="20" xfId="0" applyFont="1" applyFill="1" applyBorder="1" applyAlignment="1">
      <alignment horizontal="center" vertical="top" wrapText="1"/>
    </xf>
    <xf numFmtId="0" fontId="3" fillId="33" borderId="25" xfId="0" applyFont="1" applyFill="1" applyBorder="1" applyAlignment="1">
      <alignment vertical="center" wrapText="1"/>
    </xf>
    <xf numFmtId="49" fontId="2" fillId="0" borderId="31"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horizontal="left" vertical="center" wrapText="1"/>
    </xf>
    <xf numFmtId="49" fontId="2" fillId="0" borderId="27" xfId="0" applyNumberFormat="1" applyFont="1" applyBorder="1" applyAlignment="1">
      <alignment horizontal="left" vertical="center" wrapText="1"/>
    </xf>
    <xf numFmtId="49" fontId="2" fillId="0" borderId="56" xfId="0" applyNumberFormat="1" applyFont="1" applyBorder="1" applyAlignment="1">
      <alignment horizontal="left" vertical="center" wrapText="1"/>
    </xf>
    <xf numFmtId="0" fontId="2" fillId="0" borderId="15" xfId="0" applyFont="1" applyBorder="1" applyAlignment="1">
      <alignment horizontal="left" vertical="center" wrapText="1"/>
    </xf>
    <xf numFmtId="0" fontId="2" fillId="0" borderId="40" xfId="0" applyFont="1" applyFill="1" applyBorder="1" applyAlignment="1">
      <alignment vertical="top" wrapText="1"/>
    </xf>
    <xf numFmtId="0" fontId="2" fillId="0" borderId="16" xfId="0" applyFont="1" applyFill="1" applyBorder="1" applyAlignment="1">
      <alignment vertical="top" wrapText="1"/>
    </xf>
    <xf numFmtId="0" fontId="2" fillId="0" borderId="16" xfId="0" applyFont="1" applyFill="1" applyBorder="1" applyAlignment="1">
      <alignment horizontal="left" vertical="top" wrapText="1"/>
    </xf>
    <xf numFmtId="49" fontId="2" fillId="0" borderId="26" xfId="0" applyNumberFormat="1" applyFont="1" applyBorder="1" applyAlignment="1">
      <alignment vertical="center" wrapText="1"/>
    </xf>
    <xf numFmtId="0" fontId="2" fillId="0" borderId="16" xfId="0" applyFont="1" applyFill="1" applyBorder="1" applyAlignment="1">
      <alignment horizontal="center" vertical="top" wrapText="1"/>
    </xf>
    <xf numFmtId="0" fontId="3" fillId="33" borderId="18" xfId="0" applyFont="1" applyFill="1" applyBorder="1" applyAlignment="1">
      <alignment vertical="center" wrapText="1"/>
    </xf>
    <xf numFmtId="0" fontId="3" fillId="33" borderId="19" xfId="0" applyFont="1" applyFill="1" applyBorder="1" applyAlignment="1">
      <alignment vertical="center" wrapText="1"/>
    </xf>
    <xf numFmtId="0" fontId="0" fillId="0" borderId="24" xfId="0" applyBorder="1" applyAlignment="1">
      <alignment horizontal="left" vertical="center" wrapText="1"/>
    </xf>
    <xf numFmtId="4" fontId="0" fillId="33" borderId="16" xfId="0" applyNumberFormat="1" applyFill="1" applyBorder="1" applyAlignment="1">
      <alignment horizontal="center" vertical="center" wrapText="1"/>
    </xf>
    <xf numFmtId="0" fontId="53" fillId="0" borderId="16" xfId="0" applyFont="1" applyBorder="1" applyAlignment="1">
      <alignment horizontal="left" vertical="center" wrapText="1"/>
    </xf>
    <xf numFmtId="4" fontId="53" fillId="33" borderId="16" xfId="0" applyNumberFormat="1" applyFont="1" applyFill="1" applyBorder="1" applyAlignment="1">
      <alignment horizontal="center" vertical="center" wrapText="1"/>
    </xf>
    <xf numFmtId="4" fontId="2" fillId="33" borderId="21" xfId="0" applyNumberFormat="1" applyFont="1" applyFill="1" applyBorder="1" applyAlignment="1">
      <alignment horizontal="center" vertical="center" wrapText="1"/>
    </xf>
    <xf numFmtId="4" fontId="2" fillId="33" borderId="40" xfId="0" applyNumberFormat="1" applyFont="1" applyFill="1" applyBorder="1" applyAlignment="1">
      <alignment horizontal="center" vertical="center" wrapText="1"/>
    </xf>
    <xf numFmtId="4" fontId="2" fillId="33" borderId="24" xfId="0" applyNumberFormat="1" applyFont="1" applyFill="1" applyBorder="1" applyAlignment="1">
      <alignment horizontal="center" vertical="center" wrapText="1"/>
    </xf>
    <xf numFmtId="4" fontId="3" fillId="33" borderId="31" xfId="0" applyNumberFormat="1" applyFont="1" applyFill="1" applyBorder="1" applyAlignment="1">
      <alignment horizontal="center"/>
    </xf>
    <xf numFmtId="4" fontId="3" fillId="33" borderId="49" xfId="0" applyNumberFormat="1" applyFont="1" applyFill="1" applyBorder="1" applyAlignment="1">
      <alignment horizontal="center"/>
    </xf>
    <xf numFmtId="4" fontId="3" fillId="33" borderId="26" xfId="0" applyNumberFormat="1" applyFont="1" applyFill="1" applyBorder="1" applyAlignment="1">
      <alignment horizontal="center"/>
    </xf>
    <xf numFmtId="0" fontId="2" fillId="0" borderId="23" xfId="0" applyFont="1" applyBorder="1" applyAlignment="1">
      <alignment vertical="center" wrapText="1"/>
    </xf>
    <xf numFmtId="0" fontId="2" fillId="0" borderId="41" xfId="0" applyFont="1" applyBorder="1" applyAlignment="1">
      <alignment vertical="center" wrapText="1"/>
    </xf>
    <xf numFmtId="4" fontId="2" fillId="33" borderId="23" xfId="0" applyNumberFormat="1" applyFont="1" applyFill="1" applyBorder="1" applyAlignment="1">
      <alignment horizontal="center" vertical="center" wrapText="1"/>
    </xf>
    <xf numFmtId="4" fontId="2" fillId="33" borderId="41" xfId="0" applyNumberFormat="1" applyFont="1" applyFill="1" applyBorder="1" applyAlignment="1">
      <alignment horizontal="center" vertical="center" wrapText="1"/>
    </xf>
    <xf numFmtId="4" fontId="2" fillId="33" borderId="30" xfId="0" applyNumberFormat="1" applyFont="1" applyFill="1" applyBorder="1" applyAlignment="1">
      <alignment horizontal="center" vertical="center" wrapText="1"/>
    </xf>
    <xf numFmtId="4" fontId="2" fillId="33" borderId="27" xfId="0" applyNumberFormat="1" applyFont="1" applyFill="1" applyBorder="1" applyAlignment="1">
      <alignment horizontal="center" vertical="center" wrapText="1"/>
    </xf>
    <xf numFmtId="0" fontId="3" fillId="33" borderId="18"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2" fillId="0" borderId="21" xfId="0" applyFont="1" applyFill="1" applyBorder="1" applyAlignment="1">
      <alignment horizontal="center" vertical="top" wrapText="1"/>
    </xf>
    <xf numFmtId="0" fontId="3" fillId="33" borderId="25" xfId="0" applyFont="1" applyFill="1" applyBorder="1" applyAlignment="1" applyProtection="1">
      <alignment horizontal="left" vertical="center" wrapText="1"/>
      <protection locked="0"/>
    </xf>
    <xf numFmtId="0" fontId="3" fillId="33" borderId="18" xfId="0" applyFont="1" applyFill="1" applyBorder="1" applyAlignment="1" applyProtection="1">
      <alignment vertical="center" wrapText="1"/>
      <protection locked="0"/>
    </xf>
    <xf numFmtId="49" fontId="2" fillId="36" borderId="21" xfId="0" applyNumberFormat="1" applyFont="1" applyFill="1" applyBorder="1" applyAlignment="1">
      <alignment vertical="center" wrapText="1"/>
    </xf>
    <xf numFmtId="49" fontId="2" fillId="36" borderId="40" xfId="0" applyNumberFormat="1" applyFont="1" applyFill="1" applyBorder="1" applyAlignment="1">
      <alignment vertical="center" wrapText="1"/>
    </xf>
    <xf numFmtId="49" fontId="2" fillId="36" borderId="24" xfId="0" applyNumberFormat="1" applyFont="1" applyFill="1" applyBorder="1" applyAlignment="1">
      <alignment vertical="center" wrapText="1"/>
    </xf>
    <xf numFmtId="0" fontId="2" fillId="0" borderId="10" xfId="0" applyFont="1" applyFill="1" applyBorder="1" applyAlignment="1">
      <alignment horizontal="center" vertical="top" wrapText="1"/>
    </xf>
    <xf numFmtId="0" fontId="3" fillId="33" borderId="10" xfId="0" applyFont="1" applyFill="1" applyBorder="1" applyAlignment="1" applyProtection="1">
      <alignment horizontal="left" vertical="center" wrapText="1"/>
      <protection locked="0"/>
    </xf>
    <xf numFmtId="49" fontId="2" fillId="36" borderId="10" xfId="0" applyNumberFormat="1" applyFont="1" applyFill="1" applyBorder="1" applyAlignment="1">
      <alignment vertical="center" wrapText="1"/>
    </xf>
    <xf numFmtId="4" fontId="2" fillId="33" borderId="10" xfId="0" applyNumberFormat="1" applyFont="1" applyFill="1" applyBorder="1" applyAlignment="1">
      <alignment horizontal="center" vertical="center" wrapText="1"/>
    </xf>
    <xf numFmtId="0" fontId="3" fillId="33" borderId="44" xfId="0" applyFont="1" applyFill="1" applyBorder="1" applyAlignment="1">
      <alignment horizontal="center"/>
    </xf>
    <xf numFmtId="0" fontId="3" fillId="33" borderId="44" xfId="0" applyFont="1" applyFill="1" applyBorder="1" applyAlignment="1">
      <alignment horizontal="center" wrapText="1"/>
    </xf>
    <xf numFmtId="0" fontId="2" fillId="0" borderId="23"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49" fontId="2" fillId="0" borderId="16" xfId="0" applyNumberFormat="1" applyFont="1" applyBorder="1" applyAlignment="1">
      <alignment horizontal="left" vertical="center" wrapText="1"/>
    </xf>
    <xf numFmtId="0" fontId="2" fillId="0" borderId="16" xfId="0" applyFont="1" applyFill="1" applyBorder="1" applyAlignment="1">
      <alignment horizontal="left" vertical="center" wrapText="1"/>
    </xf>
    <xf numFmtId="0" fontId="0" fillId="0" borderId="16" xfId="0" applyBorder="1" applyAlignment="1">
      <alignment horizontal="left" vertical="center" wrapText="1"/>
    </xf>
    <xf numFmtId="49" fontId="2" fillId="36" borderId="16" xfId="0" applyNumberFormat="1" applyFont="1" applyFill="1" applyBorder="1" applyAlignment="1">
      <alignment horizontal="center" vertical="center" wrapText="1"/>
    </xf>
    <xf numFmtId="49" fontId="2" fillId="36" borderId="16" xfId="0" applyNumberFormat="1" applyFont="1" applyFill="1" applyBorder="1" applyAlignment="1">
      <alignment vertical="center" wrapText="1"/>
    </xf>
    <xf numFmtId="0" fontId="2" fillId="0" borderId="16" xfId="0" applyFont="1" applyBorder="1" applyAlignment="1">
      <alignment vertical="center" wrapText="1"/>
    </xf>
    <xf numFmtId="0" fontId="3" fillId="33" borderId="16" xfId="0" applyFont="1" applyFill="1" applyBorder="1" applyAlignment="1">
      <alignment horizontal="left" vertical="center"/>
    </xf>
    <xf numFmtId="0" fontId="3" fillId="33" borderId="57"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58" xfId="0" applyFont="1" applyFill="1" applyBorder="1" applyAlignment="1">
      <alignment horizontal="left" vertical="center"/>
    </xf>
    <xf numFmtId="0" fontId="3" fillId="33" borderId="59" xfId="0" applyFont="1" applyFill="1" applyBorder="1" applyAlignment="1">
      <alignment horizontal="left" vertical="center"/>
    </xf>
    <xf numFmtId="0" fontId="2" fillId="0" borderId="23" xfId="0" applyFont="1" applyFill="1" applyBorder="1" applyAlignment="1">
      <alignment vertical="center" wrapText="1"/>
    </xf>
    <xf numFmtId="0" fontId="2" fillId="0" borderId="41" xfId="0" applyFont="1" applyFill="1" applyBorder="1" applyAlignment="1">
      <alignment vertical="center" wrapText="1"/>
    </xf>
    <xf numFmtId="0" fontId="2" fillId="0" borderId="20" xfId="0" applyFont="1" applyFill="1" applyBorder="1" applyAlignment="1">
      <alignment vertical="center" wrapText="1"/>
    </xf>
    <xf numFmtId="0" fontId="2" fillId="0" borderId="31" xfId="0" applyNumberFormat="1" applyFont="1" applyBorder="1" applyAlignment="1">
      <alignment horizontal="center" vertical="center" wrapText="1"/>
    </xf>
    <xf numFmtId="0" fontId="2" fillId="0" borderId="26" xfId="0" applyNumberFormat="1" applyFont="1" applyBorder="1" applyAlignment="1">
      <alignment horizontal="center" vertical="center" wrapText="1"/>
    </xf>
    <xf numFmtId="0" fontId="2" fillId="0" borderId="14" xfId="0" applyFont="1" applyFill="1" applyBorder="1" applyAlignment="1">
      <alignment horizontal="left" wrapText="1"/>
    </xf>
    <xf numFmtId="0" fontId="2" fillId="0" borderId="44" xfId="0" applyFont="1" applyFill="1" applyBorder="1" applyAlignment="1">
      <alignment horizontal="left" wrapText="1"/>
    </xf>
    <xf numFmtId="0" fontId="53" fillId="0" borderId="0" xfId="0" applyFont="1" applyAlignment="1">
      <alignment wrapText="1"/>
    </xf>
    <xf numFmtId="0" fontId="53" fillId="0" borderId="14" xfId="0" applyFont="1" applyBorder="1" applyAlignment="1">
      <alignment vertical="center" wrapText="1"/>
    </xf>
    <xf numFmtId="0" fontId="53" fillId="0" borderId="15" xfId="0" applyFont="1" applyBorder="1" applyAlignment="1">
      <alignment vertical="center" wrapText="1"/>
    </xf>
    <xf numFmtId="0" fontId="3" fillId="33" borderId="16" xfId="0" applyFont="1" applyFill="1" applyBorder="1" applyAlignment="1" applyProtection="1">
      <alignment horizontal="center" vertical="center"/>
      <protection/>
    </xf>
    <xf numFmtId="0" fontId="3" fillId="33" borderId="16" xfId="0" applyFont="1" applyFill="1" applyBorder="1" applyAlignment="1" applyProtection="1">
      <alignment horizontal="left" vertical="center" wrapText="1"/>
      <protection/>
    </xf>
    <xf numFmtId="0" fontId="59" fillId="33" borderId="16" xfId="0" applyFont="1" applyFill="1" applyBorder="1" applyAlignment="1">
      <alignment horizontal="left" vertical="center" wrapText="1"/>
    </xf>
    <xf numFmtId="0" fontId="53" fillId="0" borderId="0" xfId="0" applyFont="1" applyAlignment="1">
      <alignment horizontal="left" wrapText="1"/>
    </xf>
    <xf numFmtId="0" fontId="53" fillId="0" borderId="16" xfId="0" applyFont="1" applyBorder="1" applyAlignment="1">
      <alignment horizontal="center" vertical="center"/>
    </xf>
    <xf numFmtId="0" fontId="3" fillId="33" borderId="45" xfId="0" applyFont="1" applyFill="1" applyBorder="1" applyAlignment="1" applyProtection="1">
      <alignment horizontal="left" vertical="center" wrapText="1"/>
      <protection/>
    </xf>
    <xf numFmtId="0" fontId="3" fillId="33" borderId="0" xfId="0" applyFont="1" applyFill="1" applyBorder="1" applyAlignment="1" applyProtection="1">
      <alignment horizontal="left" vertical="center" wrapText="1"/>
      <protection/>
    </xf>
    <xf numFmtId="0" fontId="3" fillId="33" borderId="49" xfId="0" applyFont="1" applyFill="1" applyBorder="1" applyAlignment="1" applyProtection="1">
      <alignment horizontal="left" vertical="center" wrapText="1"/>
      <protection/>
    </xf>
    <xf numFmtId="4" fontId="2" fillId="33" borderId="20" xfId="0" applyNumberFormat="1" applyFont="1" applyFill="1" applyBorder="1" applyAlignment="1">
      <alignment horizontal="center"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Graphics"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rmal 4 2" xfId="59"/>
    <cellStyle name="Normal 4 3" xfId="60"/>
    <cellStyle name="Normal 5" xfId="61"/>
    <cellStyle name="Normal 6" xfId="62"/>
    <cellStyle name="Normal 7" xfId="63"/>
    <cellStyle name="Normal 8" xfId="64"/>
    <cellStyle name="Note" xfId="65"/>
    <cellStyle name="Output" xfId="66"/>
    <cellStyle name="Percent"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1921"/>
  <sheetViews>
    <sheetView tabSelected="1" zoomScale="85" zoomScaleNormal="85" zoomScalePageLayoutView="0" workbookViewId="0" topLeftCell="A1">
      <pane xSplit="1" ySplit="5" topLeftCell="B6" activePane="bottomRight" state="frozen"/>
      <selection pane="topLeft" activeCell="D5" sqref="D5"/>
      <selection pane="topRight" activeCell="D5" sqref="D5"/>
      <selection pane="bottomLeft" activeCell="D5" sqref="D5"/>
      <selection pane="bottomRight" activeCell="D24" sqref="D24"/>
    </sheetView>
  </sheetViews>
  <sheetFormatPr defaultColWidth="11.140625" defaultRowHeight="15" outlineLevelCol="1"/>
  <cols>
    <col min="1" max="1" width="13.57421875" style="51" customWidth="1"/>
    <col min="2" max="2" width="16.28125" style="51" customWidth="1"/>
    <col min="3" max="3" width="27.57421875" style="54" customWidth="1"/>
    <col min="4" max="4" width="78.140625" style="55" customWidth="1"/>
    <col min="5" max="5" width="62.00390625" style="55" customWidth="1" outlineLevel="1"/>
    <col min="6" max="6" width="38.8515625" style="55" customWidth="1" outlineLevel="1"/>
    <col min="7" max="7" width="19.00390625" style="1" customWidth="1"/>
    <col min="8" max="8" width="22.140625" style="51" customWidth="1"/>
    <col min="9" max="9" width="13.421875" style="1" customWidth="1"/>
    <col min="10" max="16384" width="11.140625" style="1" customWidth="1"/>
  </cols>
  <sheetData>
    <row r="1" spans="1:9" ht="15">
      <c r="A1" s="360" t="s">
        <v>1018</v>
      </c>
      <c r="B1" s="360"/>
      <c r="C1" s="360"/>
      <c r="D1" s="360"/>
      <c r="E1" s="360"/>
      <c r="F1" s="360"/>
      <c r="G1" s="360"/>
      <c r="H1" s="360"/>
      <c r="I1" s="360"/>
    </row>
    <row r="2" spans="1:9" ht="15">
      <c r="A2" s="361" t="s">
        <v>1019</v>
      </c>
      <c r="B2" s="361"/>
      <c r="C2" s="361"/>
      <c r="D2" s="361"/>
      <c r="E2" s="361"/>
      <c r="F2" s="361"/>
      <c r="G2" s="361"/>
      <c r="H2" s="361"/>
      <c r="I2" s="361"/>
    </row>
    <row r="3" spans="1:9" ht="15">
      <c r="A3" s="355" t="s">
        <v>0</v>
      </c>
      <c r="B3" s="286"/>
      <c r="C3" s="4" t="s">
        <v>1</v>
      </c>
      <c r="D3" s="5"/>
      <c r="E3" s="362" t="s">
        <v>2</v>
      </c>
      <c r="F3" s="363"/>
      <c r="G3" s="362" t="s">
        <v>3</v>
      </c>
      <c r="H3" s="364"/>
      <c r="I3" s="364"/>
    </row>
    <row r="4" spans="1:9" ht="15">
      <c r="A4" s="2">
        <v>1</v>
      </c>
      <c r="B4" s="3"/>
      <c r="C4" s="6">
        <v>2</v>
      </c>
      <c r="D4" s="6">
        <v>3</v>
      </c>
      <c r="E4" s="7">
        <v>4</v>
      </c>
      <c r="F4" s="8">
        <v>5</v>
      </c>
      <c r="G4" s="7">
        <v>6</v>
      </c>
      <c r="H4" s="8">
        <v>7</v>
      </c>
      <c r="I4" s="7">
        <v>8</v>
      </c>
    </row>
    <row r="5" spans="1:9" ht="71.25">
      <c r="A5" s="2" t="s">
        <v>4</v>
      </c>
      <c r="B5" s="365" t="s">
        <v>772</v>
      </c>
      <c r="C5" s="366"/>
      <c r="D5" s="367"/>
      <c r="E5" s="9" t="s">
        <v>5</v>
      </c>
      <c r="F5" s="10" t="s">
        <v>6</v>
      </c>
      <c r="G5" s="9" t="s">
        <v>7</v>
      </c>
      <c r="H5" s="9" t="s">
        <v>8</v>
      </c>
      <c r="I5" s="9" t="s">
        <v>9</v>
      </c>
    </row>
    <row r="6" spans="1:9" ht="15">
      <c r="A6" s="368" t="s">
        <v>10</v>
      </c>
      <c r="B6" s="371" t="s">
        <v>777</v>
      </c>
      <c r="C6" s="372"/>
      <c r="D6" s="373"/>
      <c r="E6" s="11"/>
      <c r="F6" s="12"/>
      <c r="G6" s="13"/>
      <c r="H6" s="14"/>
      <c r="I6" s="15">
        <f>(2*G6+SUM(H58:H125))/2</f>
        <v>0</v>
      </c>
    </row>
    <row r="7" spans="1:9" ht="15">
      <c r="A7" s="369"/>
      <c r="B7" s="356" t="s">
        <v>778</v>
      </c>
      <c r="C7" s="16" t="s">
        <v>779</v>
      </c>
      <c r="D7" s="16" t="s">
        <v>11</v>
      </c>
      <c r="E7" s="17"/>
      <c r="F7" s="18"/>
      <c r="G7" s="374"/>
      <c r="H7" s="375"/>
      <c r="I7" s="376"/>
    </row>
    <row r="8" spans="1:9" ht="15">
      <c r="A8" s="369"/>
      <c r="B8" s="356"/>
      <c r="C8" s="16" t="s">
        <v>780</v>
      </c>
      <c r="D8" s="19" t="s">
        <v>781</v>
      </c>
      <c r="E8" s="17"/>
      <c r="F8" s="18"/>
      <c r="G8" s="377"/>
      <c r="H8" s="378"/>
      <c r="I8" s="379"/>
    </row>
    <row r="9" spans="1:9" ht="15">
      <c r="A9" s="369"/>
      <c r="B9" s="356"/>
      <c r="C9" s="16" t="s">
        <v>12</v>
      </c>
      <c r="D9" s="16" t="s">
        <v>13</v>
      </c>
      <c r="E9" s="17"/>
      <c r="F9" s="18"/>
      <c r="G9" s="377"/>
      <c r="H9" s="378"/>
      <c r="I9" s="379"/>
    </row>
    <row r="10" spans="1:9" ht="25.5">
      <c r="A10" s="369"/>
      <c r="B10" s="356"/>
      <c r="C10" s="16" t="s">
        <v>14</v>
      </c>
      <c r="D10" s="16" t="s">
        <v>15</v>
      </c>
      <c r="E10" s="17"/>
      <c r="F10" s="18"/>
      <c r="G10" s="377"/>
      <c r="H10" s="378"/>
      <c r="I10" s="379"/>
    </row>
    <row r="11" spans="1:9" ht="15">
      <c r="A11" s="369"/>
      <c r="B11" s="356"/>
      <c r="C11" s="16" t="s">
        <v>16</v>
      </c>
      <c r="D11" s="16" t="s">
        <v>17</v>
      </c>
      <c r="E11" s="17"/>
      <c r="F11" s="18"/>
      <c r="G11" s="377"/>
      <c r="H11" s="378"/>
      <c r="I11" s="379"/>
    </row>
    <row r="12" spans="1:9" ht="25.5">
      <c r="A12" s="369"/>
      <c r="B12" s="356"/>
      <c r="C12" s="16" t="s">
        <v>18</v>
      </c>
      <c r="D12" s="16" t="s">
        <v>19</v>
      </c>
      <c r="E12" s="17"/>
      <c r="F12" s="18"/>
      <c r="G12" s="377"/>
      <c r="H12" s="378"/>
      <c r="I12" s="379"/>
    </row>
    <row r="13" spans="1:9" ht="38.25">
      <c r="A13" s="369"/>
      <c r="B13" s="356"/>
      <c r="C13" s="16" t="s">
        <v>20</v>
      </c>
      <c r="D13" s="16" t="s">
        <v>782</v>
      </c>
      <c r="E13" s="17"/>
      <c r="F13" s="18"/>
      <c r="G13" s="377"/>
      <c r="H13" s="378"/>
      <c r="I13" s="379"/>
    </row>
    <row r="14" spans="1:9" ht="15">
      <c r="A14" s="369"/>
      <c r="B14" s="356"/>
      <c r="C14" s="16" t="s">
        <v>21</v>
      </c>
      <c r="D14" s="16" t="s">
        <v>22</v>
      </c>
      <c r="E14" s="17"/>
      <c r="F14" s="18"/>
      <c r="G14" s="377"/>
      <c r="H14" s="378"/>
      <c r="I14" s="379"/>
    </row>
    <row r="15" spans="1:9" ht="15">
      <c r="A15" s="369"/>
      <c r="B15" s="356"/>
      <c r="C15" s="357" t="s">
        <v>23</v>
      </c>
      <c r="D15" s="20" t="s">
        <v>24</v>
      </c>
      <c r="E15" s="17"/>
      <c r="F15" s="18"/>
      <c r="G15" s="377"/>
      <c r="H15" s="378"/>
      <c r="I15" s="379"/>
    </row>
    <row r="16" spans="1:9" ht="15">
      <c r="A16" s="369"/>
      <c r="B16" s="356"/>
      <c r="C16" s="357"/>
      <c r="D16" s="20" t="s">
        <v>25</v>
      </c>
      <c r="E16" s="17"/>
      <c r="F16" s="18"/>
      <c r="G16" s="377"/>
      <c r="H16" s="378"/>
      <c r="I16" s="379"/>
    </row>
    <row r="17" spans="1:9" ht="15">
      <c r="A17" s="369"/>
      <c r="B17" s="356"/>
      <c r="C17" s="357"/>
      <c r="D17" s="20" t="s">
        <v>26</v>
      </c>
      <c r="E17" s="17"/>
      <c r="F17" s="18"/>
      <c r="G17" s="377"/>
      <c r="H17" s="378"/>
      <c r="I17" s="379"/>
    </row>
    <row r="18" spans="1:9" ht="25.5">
      <c r="A18" s="369"/>
      <c r="B18" s="356"/>
      <c r="C18" s="357"/>
      <c r="D18" s="20" t="s">
        <v>27</v>
      </c>
      <c r="E18" s="17"/>
      <c r="F18" s="18"/>
      <c r="G18" s="377"/>
      <c r="H18" s="378"/>
      <c r="I18" s="379"/>
    </row>
    <row r="19" spans="1:9" ht="15">
      <c r="A19" s="369"/>
      <c r="B19" s="356"/>
      <c r="C19" s="357"/>
      <c r="D19" s="20" t="s">
        <v>28</v>
      </c>
      <c r="E19" s="17"/>
      <c r="F19" s="18"/>
      <c r="G19" s="377"/>
      <c r="H19" s="378"/>
      <c r="I19" s="379"/>
    </row>
    <row r="20" spans="1:9" ht="15">
      <c r="A20" s="369"/>
      <c r="B20" s="356"/>
      <c r="C20" s="357"/>
      <c r="D20" s="20" t="s">
        <v>783</v>
      </c>
      <c r="E20" s="17"/>
      <c r="F20" s="18"/>
      <c r="G20" s="377"/>
      <c r="H20" s="378"/>
      <c r="I20" s="379"/>
    </row>
    <row r="21" spans="1:9" ht="15">
      <c r="A21" s="369"/>
      <c r="B21" s="356"/>
      <c r="C21" s="357"/>
      <c r="D21" s="20" t="s">
        <v>784</v>
      </c>
      <c r="E21" s="17"/>
      <c r="F21" s="18"/>
      <c r="G21" s="377"/>
      <c r="H21" s="378"/>
      <c r="I21" s="379"/>
    </row>
    <row r="22" spans="1:9" ht="15">
      <c r="A22" s="369"/>
      <c r="B22" s="356"/>
      <c r="C22" s="357"/>
      <c r="D22" s="20" t="s">
        <v>785</v>
      </c>
      <c r="E22" s="17"/>
      <c r="F22" s="18"/>
      <c r="G22" s="377"/>
      <c r="H22" s="378"/>
      <c r="I22" s="379"/>
    </row>
    <row r="23" spans="1:9" ht="33" customHeight="1">
      <c r="A23" s="369"/>
      <c r="B23" s="356"/>
      <c r="C23" s="357"/>
      <c r="D23" s="20" t="s">
        <v>786</v>
      </c>
      <c r="E23" s="17"/>
      <c r="F23" s="18"/>
      <c r="G23" s="377"/>
      <c r="H23" s="378"/>
      <c r="I23" s="379"/>
    </row>
    <row r="24" spans="1:9" ht="15">
      <c r="A24" s="369"/>
      <c r="B24" s="356"/>
      <c r="C24" s="357"/>
      <c r="D24" s="20" t="s">
        <v>29</v>
      </c>
      <c r="E24" s="17"/>
      <c r="F24" s="18"/>
      <c r="G24" s="377"/>
      <c r="H24" s="378"/>
      <c r="I24" s="379"/>
    </row>
    <row r="25" spans="1:9" ht="15">
      <c r="A25" s="369"/>
      <c r="B25" s="356"/>
      <c r="C25" s="357"/>
      <c r="D25" s="20" t="s">
        <v>787</v>
      </c>
      <c r="E25" s="17"/>
      <c r="F25" s="18"/>
      <c r="G25" s="377"/>
      <c r="H25" s="378"/>
      <c r="I25" s="379"/>
    </row>
    <row r="26" spans="1:9" ht="25.5">
      <c r="A26" s="369"/>
      <c r="B26" s="356"/>
      <c r="C26" s="357"/>
      <c r="D26" s="20" t="s">
        <v>30</v>
      </c>
      <c r="E26" s="17"/>
      <c r="F26" s="18"/>
      <c r="G26" s="377"/>
      <c r="H26" s="378"/>
      <c r="I26" s="379"/>
    </row>
    <row r="27" spans="1:9" ht="25.5">
      <c r="A27" s="369"/>
      <c r="B27" s="356"/>
      <c r="C27" s="16" t="s">
        <v>31</v>
      </c>
      <c r="D27" s="16" t="s">
        <v>788</v>
      </c>
      <c r="E27" s="17"/>
      <c r="F27" s="18"/>
      <c r="G27" s="377"/>
      <c r="H27" s="378"/>
      <c r="I27" s="379"/>
    </row>
    <row r="28" spans="1:9" ht="25.5">
      <c r="A28" s="369"/>
      <c r="B28" s="356"/>
      <c r="C28" s="16" t="s">
        <v>32</v>
      </c>
      <c r="D28" s="16" t="s">
        <v>594</v>
      </c>
      <c r="E28" s="17"/>
      <c r="F28" s="18"/>
      <c r="G28" s="377"/>
      <c r="H28" s="378"/>
      <c r="I28" s="379"/>
    </row>
    <row r="29" spans="1:9" ht="25.5">
      <c r="A29" s="369"/>
      <c r="B29" s="356"/>
      <c r="C29" s="16" t="s">
        <v>34</v>
      </c>
      <c r="D29" s="16" t="s">
        <v>35</v>
      </c>
      <c r="E29" s="17"/>
      <c r="F29" s="18"/>
      <c r="G29" s="377"/>
      <c r="H29" s="378"/>
      <c r="I29" s="379"/>
    </row>
    <row r="30" spans="1:9" ht="15">
      <c r="A30" s="369"/>
      <c r="B30" s="356"/>
      <c r="C30" s="16" t="s">
        <v>36</v>
      </c>
      <c r="D30" s="20" t="s">
        <v>35</v>
      </c>
      <c r="E30" s="17"/>
      <c r="F30" s="18"/>
      <c r="G30" s="377"/>
      <c r="H30" s="378"/>
      <c r="I30" s="379"/>
    </row>
    <row r="31" spans="1:9" ht="15">
      <c r="A31" s="369"/>
      <c r="B31" s="356"/>
      <c r="C31" s="16" t="s">
        <v>37</v>
      </c>
      <c r="D31" s="20" t="s">
        <v>35</v>
      </c>
      <c r="E31" s="17"/>
      <c r="F31" s="18"/>
      <c r="G31" s="377"/>
      <c r="H31" s="378"/>
      <c r="I31" s="379"/>
    </row>
    <row r="32" spans="1:9" ht="25.5">
      <c r="A32" s="369"/>
      <c r="B32" s="356"/>
      <c r="C32" s="16" t="s">
        <v>38</v>
      </c>
      <c r="D32" s="16" t="s">
        <v>789</v>
      </c>
      <c r="E32" s="17"/>
      <c r="F32" s="18"/>
      <c r="G32" s="377"/>
      <c r="H32" s="378"/>
      <c r="I32" s="379"/>
    </row>
    <row r="33" spans="1:9" ht="38.25">
      <c r="A33" s="369"/>
      <c r="B33" s="356"/>
      <c r="C33" s="16" t="s">
        <v>39</v>
      </c>
      <c r="D33" s="16" t="s">
        <v>40</v>
      </c>
      <c r="E33" s="17"/>
      <c r="F33" s="18"/>
      <c r="G33" s="377"/>
      <c r="H33" s="378"/>
      <c r="I33" s="379"/>
    </row>
    <row r="34" spans="1:9" ht="25.5">
      <c r="A34" s="369"/>
      <c r="B34" s="356"/>
      <c r="C34" s="16" t="s">
        <v>41</v>
      </c>
      <c r="D34" s="16" t="s">
        <v>790</v>
      </c>
      <c r="E34" s="17"/>
      <c r="F34" s="18"/>
      <c r="G34" s="377"/>
      <c r="H34" s="378"/>
      <c r="I34" s="379"/>
    </row>
    <row r="35" spans="1:9" ht="15">
      <c r="A35" s="369"/>
      <c r="B35" s="356"/>
      <c r="C35" s="16" t="s">
        <v>42</v>
      </c>
      <c r="D35" s="16" t="s">
        <v>43</v>
      </c>
      <c r="E35" s="17"/>
      <c r="F35" s="18"/>
      <c r="G35" s="377"/>
      <c r="H35" s="378"/>
      <c r="I35" s="379"/>
    </row>
    <row r="36" spans="1:9" ht="25.5">
      <c r="A36" s="369"/>
      <c r="B36" s="356"/>
      <c r="C36" s="16" t="s">
        <v>44</v>
      </c>
      <c r="D36" s="16" t="s">
        <v>1029</v>
      </c>
      <c r="E36" s="17"/>
      <c r="F36" s="18"/>
      <c r="G36" s="377"/>
      <c r="H36" s="378"/>
      <c r="I36" s="379"/>
    </row>
    <row r="37" spans="1:9" ht="15">
      <c r="A37" s="369"/>
      <c r="B37" s="356"/>
      <c r="C37" s="16" t="s">
        <v>791</v>
      </c>
      <c r="D37" s="16" t="s">
        <v>45</v>
      </c>
      <c r="E37" s="17"/>
      <c r="F37" s="18"/>
      <c r="G37" s="377"/>
      <c r="H37" s="378"/>
      <c r="I37" s="379"/>
    </row>
    <row r="38" spans="1:9" ht="15">
      <c r="A38" s="369"/>
      <c r="B38" s="356"/>
      <c r="C38" s="21" t="s">
        <v>46</v>
      </c>
      <c r="D38" s="21" t="s">
        <v>47</v>
      </c>
      <c r="E38" s="17"/>
      <c r="F38" s="18"/>
      <c r="G38" s="377"/>
      <c r="H38" s="378"/>
      <c r="I38" s="379"/>
    </row>
    <row r="39" spans="1:9" ht="38.25">
      <c r="A39" s="369"/>
      <c r="B39" s="356" t="s">
        <v>792</v>
      </c>
      <c r="C39" s="16" t="s">
        <v>48</v>
      </c>
      <c r="D39" s="16" t="s">
        <v>49</v>
      </c>
      <c r="E39" s="17"/>
      <c r="F39" s="18"/>
      <c r="G39" s="377"/>
      <c r="H39" s="378"/>
      <c r="I39" s="379"/>
    </row>
    <row r="40" spans="1:9" ht="38.25">
      <c r="A40" s="369"/>
      <c r="B40" s="356"/>
      <c r="C40" s="16" t="s">
        <v>50</v>
      </c>
      <c r="D40" s="21" t="s">
        <v>51</v>
      </c>
      <c r="E40" s="17"/>
      <c r="F40" s="18"/>
      <c r="G40" s="377"/>
      <c r="H40" s="378"/>
      <c r="I40" s="379"/>
    </row>
    <row r="41" spans="1:9" ht="15">
      <c r="A41" s="369"/>
      <c r="B41" s="356"/>
      <c r="C41" s="16" t="s">
        <v>52</v>
      </c>
      <c r="D41" s="19" t="s">
        <v>53</v>
      </c>
      <c r="E41" s="17"/>
      <c r="F41" s="18"/>
      <c r="G41" s="377"/>
      <c r="H41" s="378"/>
      <c r="I41" s="379"/>
    </row>
    <row r="42" spans="1:9" ht="25.5">
      <c r="A42" s="369"/>
      <c r="B42" s="356"/>
      <c r="C42" s="16" t="s">
        <v>54</v>
      </c>
      <c r="D42" s="16" t="s">
        <v>55</v>
      </c>
      <c r="E42" s="17"/>
      <c r="F42" s="18"/>
      <c r="G42" s="377"/>
      <c r="H42" s="378"/>
      <c r="I42" s="379"/>
    </row>
    <row r="43" spans="1:9" ht="25.5">
      <c r="A43" s="369"/>
      <c r="B43" s="356"/>
      <c r="C43" s="16" t="s">
        <v>56</v>
      </c>
      <c r="D43" s="21" t="s">
        <v>593</v>
      </c>
      <c r="E43" s="17"/>
      <c r="F43" s="18"/>
      <c r="G43" s="377"/>
      <c r="H43" s="378"/>
      <c r="I43" s="379"/>
    </row>
    <row r="44" spans="1:9" ht="15">
      <c r="A44" s="369"/>
      <c r="B44" s="356"/>
      <c r="C44" s="357"/>
      <c r="D44" s="16" t="s">
        <v>58</v>
      </c>
      <c r="E44" s="17"/>
      <c r="F44" s="18"/>
      <c r="G44" s="377"/>
      <c r="H44" s="378"/>
      <c r="I44" s="379"/>
    </row>
    <row r="45" spans="1:9" ht="25.5">
      <c r="A45" s="369"/>
      <c r="B45" s="356"/>
      <c r="C45" s="357"/>
      <c r="D45" s="16" t="s">
        <v>59</v>
      </c>
      <c r="E45" s="17"/>
      <c r="F45" s="18"/>
      <c r="G45" s="377"/>
      <c r="H45" s="378"/>
      <c r="I45" s="379"/>
    </row>
    <row r="46" spans="1:9" ht="25.5">
      <c r="A46" s="369"/>
      <c r="B46" s="356"/>
      <c r="C46" s="21" t="s">
        <v>60</v>
      </c>
      <c r="D46" s="21" t="s">
        <v>793</v>
      </c>
      <c r="E46" s="17"/>
      <c r="F46" s="18"/>
      <c r="G46" s="377"/>
      <c r="H46" s="378"/>
      <c r="I46" s="379"/>
    </row>
    <row r="47" spans="1:9" ht="15">
      <c r="A47" s="369"/>
      <c r="B47" s="356"/>
      <c r="C47" s="21" t="s">
        <v>61</v>
      </c>
      <c r="D47" s="21" t="s">
        <v>62</v>
      </c>
      <c r="E47" s="17"/>
      <c r="F47" s="18"/>
      <c r="G47" s="377"/>
      <c r="H47" s="378"/>
      <c r="I47" s="379"/>
    </row>
    <row r="48" spans="1:9" ht="15">
      <c r="A48" s="369"/>
      <c r="B48" s="356"/>
      <c r="C48" s="16" t="s">
        <v>63</v>
      </c>
      <c r="D48" s="21" t="s">
        <v>35</v>
      </c>
      <c r="E48" s="17"/>
      <c r="F48" s="18"/>
      <c r="G48" s="377"/>
      <c r="H48" s="378"/>
      <c r="I48" s="379"/>
    </row>
    <row r="49" spans="1:9" ht="25.5">
      <c r="A49" s="369"/>
      <c r="B49" s="356"/>
      <c r="C49" s="358" t="s">
        <v>64</v>
      </c>
      <c r="D49" s="21" t="s">
        <v>794</v>
      </c>
      <c r="E49" s="17"/>
      <c r="F49" s="18"/>
      <c r="G49" s="377"/>
      <c r="H49" s="378"/>
      <c r="I49" s="379"/>
    </row>
    <row r="50" spans="1:9" ht="15">
      <c r="A50" s="369"/>
      <c r="B50" s="356"/>
      <c r="C50" s="358"/>
      <c r="D50" s="21" t="s">
        <v>795</v>
      </c>
      <c r="E50" s="17"/>
      <c r="F50" s="18"/>
      <c r="G50" s="377"/>
      <c r="H50" s="378"/>
      <c r="I50" s="379"/>
    </row>
    <row r="51" spans="1:9" ht="15">
      <c r="A51" s="369"/>
      <c r="B51" s="356"/>
      <c r="C51" s="358"/>
      <c r="D51" s="21" t="s">
        <v>65</v>
      </c>
      <c r="E51" s="17"/>
      <c r="F51" s="18"/>
      <c r="G51" s="377"/>
      <c r="H51" s="378"/>
      <c r="I51" s="379"/>
    </row>
    <row r="52" spans="1:9" ht="25.5">
      <c r="A52" s="369"/>
      <c r="B52" s="356"/>
      <c r="C52" s="358"/>
      <c r="D52" s="21" t="s">
        <v>66</v>
      </c>
      <c r="E52" s="17"/>
      <c r="F52" s="18"/>
      <c r="G52" s="377"/>
      <c r="H52" s="378"/>
      <c r="I52" s="379"/>
    </row>
    <row r="53" spans="1:9" ht="15">
      <c r="A53" s="369"/>
      <c r="B53" s="356"/>
      <c r="C53" s="358"/>
      <c r="D53" s="21" t="s">
        <v>796</v>
      </c>
      <c r="E53" s="17"/>
      <c r="F53" s="18"/>
      <c r="G53" s="377"/>
      <c r="H53" s="378"/>
      <c r="I53" s="379"/>
    </row>
    <row r="54" spans="1:9" ht="63.75">
      <c r="A54" s="369"/>
      <c r="B54" s="356"/>
      <c r="C54" s="16" t="s">
        <v>31</v>
      </c>
      <c r="D54" s="21" t="s">
        <v>797</v>
      </c>
      <c r="E54" s="17"/>
      <c r="F54" s="18"/>
      <c r="G54" s="377"/>
      <c r="H54" s="378"/>
      <c r="I54" s="379"/>
    </row>
    <row r="55" spans="1:9" ht="114.75">
      <c r="A55" s="369"/>
      <c r="B55" s="356"/>
      <c r="C55" s="21" t="s">
        <v>67</v>
      </c>
      <c r="D55" s="21" t="s">
        <v>68</v>
      </c>
      <c r="E55" s="17"/>
      <c r="F55" s="18"/>
      <c r="G55" s="377"/>
      <c r="H55" s="378"/>
      <c r="I55" s="379"/>
    </row>
    <row r="56" spans="1:9" ht="28.5">
      <c r="A56" s="369"/>
      <c r="B56" s="356"/>
      <c r="C56" s="16" t="s">
        <v>69</v>
      </c>
      <c r="D56" s="16" t="s">
        <v>70</v>
      </c>
      <c r="E56" s="17"/>
      <c r="F56" s="18"/>
      <c r="G56" s="380"/>
      <c r="H56" s="381"/>
      <c r="I56" s="382"/>
    </row>
    <row r="57" spans="1:9" ht="15">
      <c r="A57" s="369"/>
      <c r="B57" s="359" t="s">
        <v>71</v>
      </c>
      <c r="C57" s="359"/>
      <c r="D57" s="359"/>
      <c r="E57" s="22"/>
      <c r="F57" s="23"/>
      <c r="G57" s="24"/>
      <c r="H57" s="25"/>
      <c r="I57" s="26"/>
    </row>
    <row r="58" spans="1:9" ht="25.5">
      <c r="A58" s="369"/>
      <c r="B58" s="356" t="s">
        <v>798</v>
      </c>
      <c r="C58" s="357" t="s">
        <v>72</v>
      </c>
      <c r="D58" s="16" t="s">
        <v>73</v>
      </c>
      <c r="E58" s="17"/>
      <c r="F58" s="18"/>
      <c r="G58" s="27"/>
      <c r="H58" s="383">
        <f>MAX(G58:G60)</f>
        <v>0</v>
      </c>
      <c r="I58" s="384"/>
    </row>
    <row r="59" spans="1:9" ht="38.25">
      <c r="A59" s="369"/>
      <c r="B59" s="356"/>
      <c r="C59" s="357"/>
      <c r="D59" s="16" t="s">
        <v>74</v>
      </c>
      <c r="E59" s="17"/>
      <c r="F59" s="18"/>
      <c r="G59" s="27"/>
      <c r="H59" s="383"/>
      <c r="I59" s="385"/>
    </row>
    <row r="60" spans="1:9" ht="38.25">
      <c r="A60" s="369"/>
      <c r="B60" s="356"/>
      <c r="C60" s="357"/>
      <c r="D60" s="16" t="s">
        <v>75</v>
      </c>
      <c r="E60" s="17"/>
      <c r="F60" s="18"/>
      <c r="G60" s="27"/>
      <c r="H60" s="383"/>
      <c r="I60" s="385"/>
    </row>
    <row r="61" spans="1:9" ht="25.5">
      <c r="A61" s="369"/>
      <c r="B61" s="356"/>
      <c r="C61" s="357" t="s">
        <v>76</v>
      </c>
      <c r="D61" s="16" t="s">
        <v>77</v>
      </c>
      <c r="E61" s="17"/>
      <c r="F61" s="18"/>
      <c r="G61" s="27"/>
      <c r="H61" s="383">
        <f>MAX(G61:G62)</f>
        <v>0</v>
      </c>
      <c r="I61" s="385"/>
    </row>
    <row r="62" spans="1:9" ht="38.25">
      <c r="A62" s="369"/>
      <c r="B62" s="356"/>
      <c r="C62" s="357"/>
      <c r="D62" s="16" t="s">
        <v>78</v>
      </c>
      <c r="E62" s="17"/>
      <c r="F62" s="18"/>
      <c r="G62" s="27"/>
      <c r="H62" s="383"/>
      <c r="I62" s="385"/>
    </row>
    <row r="63" spans="1:9" ht="15">
      <c r="A63" s="369"/>
      <c r="B63" s="356"/>
      <c r="C63" s="16" t="s">
        <v>79</v>
      </c>
      <c r="D63" s="16" t="s">
        <v>80</v>
      </c>
      <c r="E63" s="17"/>
      <c r="F63" s="18"/>
      <c r="G63" s="27"/>
      <c r="H63" s="28">
        <f>G63</f>
        <v>0</v>
      </c>
      <c r="I63" s="385"/>
    </row>
    <row r="64" spans="1:9" ht="25.5">
      <c r="A64" s="369"/>
      <c r="B64" s="356"/>
      <c r="C64" s="16" t="s">
        <v>81</v>
      </c>
      <c r="D64" s="16" t="s">
        <v>799</v>
      </c>
      <c r="E64" s="17"/>
      <c r="F64" s="18"/>
      <c r="G64" s="27"/>
      <c r="H64" s="28">
        <f>G64</f>
        <v>0</v>
      </c>
      <c r="I64" s="385"/>
    </row>
    <row r="65" spans="1:9" ht="15">
      <c r="A65" s="369"/>
      <c r="B65" s="356"/>
      <c r="C65" s="357" t="s">
        <v>82</v>
      </c>
      <c r="D65" s="16" t="s">
        <v>83</v>
      </c>
      <c r="E65" s="17"/>
      <c r="F65" s="18"/>
      <c r="G65" s="27"/>
      <c r="H65" s="383">
        <f>MAX(G65:G68)</f>
        <v>0</v>
      </c>
      <c r="I65" s="385"/>
    </row>
    <row r="66" spans="1:9" ht="15">
      <c r="A66" s="369"/>
      <c r="B66" s="356"/>
      <c r="C66" s="357"/>
      <c r="D66" s="16" t="s">
        <v>84</v>
      </c>
      <c r="E66" s="17"/>
      <c r="F66" s="18"/>
      <c r="G66" s="27"/>
      <c r="H66" s="383"/>
      <c r="I66" s="385"/>
    </row>
    <row r="67" spans="1:9" ht="15">
      <c r="A67" s="369"/>
      <c r="B67" s="356"/>
      <c r="C67" s="357"/>
      <c r="D67" s="16" t="s">
        <v>85</v>
      </c>
      <c r="E67" s="17"/>
      <c r="F67" s="18"/>
      <c r="G67" s="27"/>
      <c r="H67" s="383"/>
      <c r="I67" s="385"/>
    </row>
    <row r="68" spans="1:9" ht="15">
      <c r="A68" s="369"/>
      <c r="B68" s="356"/>
      <c r="C68" s="357"/>
      <c r="D68" s="16" t="s">
        <v>86</v>
      </c>
      <c r="E68" s="17"/>
      <c r="F68" s="18"/>
      <c r="G68" s="27"/>
      <c r="H68" s="383"/>
      <c r="I68" s="385"/>
    </row>
    <row r="69" spans="1:9" ht="25.5">
      <c r="A69" s="369"/>
      <c r="B69" s="356"/>
      <c r="C69" s="16" t="s">
        <v>87</v>
      </c>
      <c r="D69" s="16" t="s">
        <v>800</v>
      </c>
      <c r="E69" s="17"/>
      <c r="F69" s="18"/>
      <c r="G69" s="27"/>
      <c r="H69" s="28">
        <f>G69</f>
        <v>0</v>
      </c>
      <c r="I69" s="385"/>
    </row>
    <row r="70" spans="1:9" ht="38.25">
      <c r="A70" s="369"/>
      <c r="B70" s="356"/>
      <c r="C70" s="16" t="s">
        <v>88</v>
      </c>
      <c r="D70" s="16" t="s">
        <v>801</v>
      </c>
      <c r="E70" s="17"/>
      <c r="F70" s="18"/>
      <c r="G70" s="27"/>
      <c r="H70" s="28">
        <f>G70</f>
        <v>0</v>
      </c>
      <c r="I70" s="385"/>
    </row>
    <row r="71" spans="1:9" ht="38.25">
      <c r="A71" s="369"/>
      <c r="B71" s="356" t="s">
        <v>802</v>
      </c>
      <c r="C71" s="357" t="s">
        <v>89</v>
      </c>
      <c r="D71" s="16" t="s">
        <v>90</v>
      </c>
      <c r="E71" s="17"/>
      <c r="F71" s="18"/>
      <c r="G71" s="27"/>
      <c r="H71" s="383">
        <f>MAX(G71:G97)</f>
        <v>0</v>
      </c>
      <c r="I71" s="385"/>
    </row>
    <row r="72" spans="1:9" ht="38.25">
      <c r="A72" s="369"/>
      <c r="B72" s="356"/>
      <c r="C72" s="357"/>
      <c r="D72" s="16" t="s">
        <v>91</v>
      </c>
      <c r="E72" s="17"/>
      <c r="F72" s="18"/>
      <c r="G72" s="27"/>
      <c r="H72" s="383"/>
      <c r="I72" s="385"/>
    </row>
    <row r="73" spans="1:9" ht="38.25">
      <c r="A73" s="369"/>
      <c r="B73" s="356"/>
      <c r="C73" s="357"/>
      <c r="D73" s="16" t="s">
        <v>92</v>
      </c>
      <c r="E73" s="17"/>
      <c r="F73" s="18"/>
      <c r="G73" s="27"/>
      <c r="H73" s="383"/>
      <c r="I73" s="385"/>
    </row>
    <row r="74" spans="1:9" ht="38.25">
      <c r="A74" s="369"/>
      <c r="B74" s="356"/>
      <c r="C74" s="357"/>
      <c r="D74" s="16" t="s">
        <v>93</v>
      </c>
      <c r="E74" s="17"/>
      <c r="F74" s="18"/>
      <c r="G74" s="27"/>
      <c r="H74" s="383"/>
      <c r="I74" s="385"/>
    </row>
    <row r="75" spans="1:9" ht="38.25">
      <c r="A75" s="369"/>
      <c r="B75" s="356"/>
      <c r="C75" s="357"/>
      <c r="D75" s="16" t="s">
        <v>616</v>
      </c>
      <c r="E75" s="17"/>
      <c r="F75" s="18"/>
      <c r="G75" s="27"/>
      <c r="H75" s="383"/>
      <c r="I75" s="385"/>
    </row>
    <row r="76" spans="1:9" ht="38.25">
      <c r="A76" s="369"/>
      <c r="B76" s="356"/>
      <c r="C76" s="357"/>
      <c r="D76" s="16" t="s">
        <v>94</v>
      </c>
      <c r="E76" s="17"/>
      <c r="F76" s="18"/>
      <c r="G76" s="27"/>
      <c r="H76" s="383"/>
      <c r="I76" s="385"/>
    </row>
    <row r="77" spans="1:9" ht="38.25">
      <c r="A77" s="369"/>
      <c r="B77" s="356"/>
      <c r="C77" s="357"/>
      <c r="D77" s="16" t="s">
        <v>615</v>
      </c>
      <c r="E77" s="17"/>
      <c r="F77" s="18"/>
      <c r="G77" s="27"/>
      <c r="H77" s="383"/>
      <c r="I77" s="385"/>
    </row>
    <row r="78" spans="1:9" ht="38.25">
      <c r="A78" s="369"/>
      <c r="B78" s="356"/>
      <c r="C78" s="357"/>
      <c r="D78" s="16" t="s">
        <v>95</v>
      </c>
      <c r="E78" s="17"/>
      <c r="F78" s="18"/>
      <c r="G78" s="27"/>
      <c r="H78" s="383"/>
      <c r="I78" s="385"/>
    </row>
    <row r="79" spans="1:9" ht="38.25">
      <c r="A79" s="369"/>
      <c r="B79" s="356"/>
      <c r="C79" s="357"/>
      <c r="D79" s="16" t="s">
        <v>617</v>
      </c>
      <c r="E79" s="17"/>
      <c r="F79" s="18"/>
      <c r="G79" s="27"/>
      <c r="H79" s="383"/>
      <c r="I79" s="385"/>
    </row>
    <row r="80" spans="1:9" ht="38.25">
      <c r="A80" s="369"/>
      <c r="B80" s="356"/>
      <c r="C80" s="357"/>
      <c r="D80" s="16" t="s">
        <v>96</v>
      </c>
      <c r="E80" s="17"/>
      <c r="F80" s="18"/>
      <c r="G80" s="27"/>
      <c r="H80" s="383"/>
      <c r="I80" s="385"/>
    </row>
    <row r="81" spans="1:9" ht="38.25">
      <c r="A81" s="369"/>
      <c r="B81" s="356"/>
      <c r="C81" s="357"/>
      <c r="D81" s="16" t="s">
        <v>618</v>
      </c>
      <c r="E81" s="17"/>
      <c r="F81" s="18"/>
      <c r="G81" s="27"/>
      <c r="H81" s="383"/>
      <c r="I81" s="385"/>
    </row>
    <row r="82" spans="1:9" ht="38.25">
      <c r="A82" s="369"/>
      <c r="B82" s="356"/>
      <c r="C82" s="357"/>
      <c r="D82" s="16" t="s">
        <v>97</v>
      </c>
      <c r="E82" s="17"/>
      <c r="F82" s="18"/>
      <c r="G82" s="27"/>
      <c r="H82" s="383"/>
      <c r="I82" s="385"/>
    </row>
    <row r="83" spans="1:9" ht="38.25">
      <c r="A83" s="369"/>
      <c r="B83" s="356"/>
      <c r="C83" s="357"/>
      <c r="D83" s="16" t="s">
        <v>98</v>
      </c>
      <c r="E83" s="17"/>
      <c r="F83" s="18"/>
      <c r="G83" s="27"/>
      <c r="H83" s="383"/>
      <c r="I83" s="385"/>
    </row>
    <row r="84" spans="1:9" ht="38.25">
      <c r="A84" s="369"/>
      <c r="B84" s="356"/>
      <c r="C84" s="357"/>
      <c r="D84" s="16" t="s">
        <v>99</v>
      </c>
      <c r="E84" s="17"/>
      <c r="F84" s="18"/>
      <c r="G84" s="27"/>
      <c r="H84" s="383"/>
      <c r="I84" s="385"/>
    </row>
    <row r="85" spans="1:9" ht="38.25">
      <c r="A85" s="369"/>
      <c r="B85" s="356"/>
      <c r="C85" s="357"/>
      <c r="D85" s="16" t="s">
        <v>100</v>
      </c>
      <c r="E85" s="17"/>
      <c r="F85" s="18"/>
      <c r="G85" s="27"/>
      <c r="H85" s="383"/>
      <c r="I85" s="385"/>
    </row>
    <row r="86" spans="1:9" ht="38.25">
      <c r="A86" s="369"/>
      <c r="B86" s="356"/>
      <c r="C86" s="357"/>
      <c r="D86" s="16" t="s">
        <v>101</v>
      </c>
      <c r="E86" s="17"/>
      <c r="F86" s="18"/>
      <c r="G86" s="27"/>
      <c r="H86" s="383"/>
      <c r="I86" s="385"/>
    </row>
    <row r="87" spans="1:9" ht="38.25">
      <c r="A87" s="369"/>
      <c r="B87" s="356"/>
      <c r="C87" s="357"/>
      <c r="D87" s="16" t="s">
        <v>102</v>
      </c>
      <c r="E87" s="17"/>
      <c r="F87" s="18"/>
      <c r="G87" s="27"/>
      <c r="H87" s="383"/>
      <c r="I87" s="385"/>
    </row>
    <row r="88" spans="1:9" ht="38.25">
      <c r="A88" s="369"/>
      <c r="B88" s="356"/>
      <c r="C88" s="357"/>
      <c r="D88" s="16" t="s">
        <v>619</v>
      </c>
      <c r="E88" s="17"/>
      <c r="F88" s="18"/>
      <c r="G88" s="27"/>
      <c r="H88" s="383"/>
      <c r="I88" s="385"/>
    </row>
    <row r="89" spans="1:9" ht="38.25">
      <c r="A89" s="369"/>
      <c r="B89" s="356"/>
      <c r="C89" s="357"/>
      <c r="D89" s="16" t="s">
        <v>103</v>
      </c>
      <c r="E89" s="17"/>
      <c r="F89" s="18"/>
      <c r="G89" s="27"/>
      <c r="H89" s="383"/>
      <c r="I89" s="385"/>
    </row>
    <row r="90" spans="1:9" ht="38.25">
      <c r="A90" s="369"/>
      <c r="B90" s="356"/>
      <c r="C90" s="357"/>
      <c r="D90" s="16" t="s">
        <v>621</v>
      </c>
      <c r="E90" s="17"/>
      <c r="F90" s="18"/>
      <c r="G90" s="27"/>
      <c r="H90" s="383"/>
      <c r="I90" s="385"/>
    </row>
    <row r="91" spans="1:9" ht="38.25">
      <c r="A91" s="369"/>
      <c r="B91" s="356"/>
      <c r="C91" s="357"/>
      <c r="D91" s="16" t="s">
        <v>104</v>
      </c>
      <c r="E91" s="17"/>
      <c r="F91" s="18"/>
      <c r="G91" s="27"/>
      <c r="H91" s="383"/>
      <c r="I91" s="385"/>
    </row>
    <row r="92" spans="1:9" ht="38.25">
      <c r="A92" s="369"/>
      <c r="B92" s="356"/>
      <c r="C92" s="357"/>
      <c r="D92" s="16" t="s">
        <v>620</v>
      </c>
      <c r="E92" s="17"/>
      <c r="F92" s="18"/>
      <c r="G92" s="27"/>
      <c r="H92" s="383"/>
      <c r="I92" s="385"/>
    </row>
    <row r="93" spans="1:9" ht="38.25">
      <c r="A93" s="369"/>
      <c r="B93" s="356"/>
      <c r="C93" s="357"/>
      <c r="D93" s="16" t="s">
        <v>105</v>
      </c>
      <c r="E93" s="17"/>
      <c r="F93" s="18"/>
      <c r="G93" s="27"/>
      <c r="H93" s="383"/>
      <c r="I93" s="385"/>
    </row>
    <row r="94" spans="1:9" ht="38.25">
      <c r="A94" s="369"/>
      <c r="B94" s="356"/>
      <c r="C94" s="357"/>
      <c r="D94" s="16" t="s">
        <v>622</v>
      </c>
      <c r="E94" s="17"/>
      <c r="F94" s="18"/>
      <c r="G94" s="27"/>
      <c r="H94" s="383"/>
      <c r="I94" s="385"/>
    </row>
    <row r="95" spans="1:9" ht="38.25">
      <c r="A95" s="369"/>
      <c r="B95" s="356"/>
      <c r="C95" s="357"/>
      <c r="D95" s="16" t="s">
        <v>106</v>
      </c>
      <c r="E95" s="17"/>
      <c r="F95" s="18"/>
      <c r="G95" s="27"/>
      <c r="H95" s="383"/>
      <c r="I95" s="385"/>
    </row>
    <row r="96" spans="1:9" ht="38.25">
      <c r="A96" s="369"/>
      <c r="B96" s="356"/>
      <c r="C96" s="357"/>
      <c r="D96" s="16" t="s">
        <v>623</v>
      </c>
      <c r="E96" s="17"/>
      <c r="F96" s="18"/>
      <c r="G96" s="27"/>
      <c r="H96" s="383"/>
      <c r="I96" s="385"/>
    </row>
    <row r="97" spans="1:9" ht="38.25">
      <c r="A97" s="369"/>
      <c r="B97" s="356"/>
      <c r="C97" s="357"/>
      <c r="D97" s="16" t="s">
        <v>624</v>
      </c>
      <c r="E97" s="17"/>
      <c r="F97" s="18"/>
      <c r="G97" s="27"/>
      <c r="H97" s="383"/>
      <c r="I97" s="385"/>
    </row>
    <row r="98" spans="1:9" ht="15">
      <c r="A98" s="369"/>
      <c r="B98" s="356"/>
      <c r="C98" s="357" t="s">
        <v>107</v>
      </c>
      <c r="D98" s="16" t="s">
        <v>108</v>
      </c>
      <c r="E98" s="17"/>
      <c r="F98" s="18"/>
      <c r="G98" s="27"/>
      <c r="H98" s="383">
        <f>MAX(G98:G107)</f>
        <v>0</v>
      </c>
      <c r="I98" s="385"/>
    </row>
    <row r="99" spans="1:9" ht="15">
      <c r="A99" s="369"/>
      <c r="B99" s="356"/>
      <c r="C99" s="357"/>
      <c r="D99" s="16" t="s">
        <v>109</v>
      </c>
      <c r="E99" s="17"/>
      <c r="F99" s="18"/>
      <c r="G99" s="27"/>
      <c r="H99" s="383"/>
      <c r="I99" s="385"/>
    </row>
    <row r="100" spans="1:9" ht="15">
      <c r="A100" s="369"/>
      <c r="B100" s="356"/>
      <c r="C100" s="357"/>
      <c r="D100" s="16" t="s">
        <v>110</v>
      </c>
      <c r="E100" s="29"/>
      <c r="F100" s="18"/>
      <c r="G100" s="27"/>
      <c r="H100" s="383"/>
      <c r="I100" s="385"/>
    </row>
    <row r="101" spans="1:9" ht="15">
      <c r="A101" s="369"/>
      <c r="B101" s="356"/>
      <c r="C101" s="357"/>
      <c r="D101" s="16" t="s">
        <v>111</v>
      </c>
      <c r="E101" s="29"/>
      <c r="F101" s="18"/>
      <c r="G101" s="27"/>
      <c r="H101" s="383"/>
      <c r="I101" s="385"/>
    </row>
    <row r="102" spans="1:9" ht="15">
      <c r="A102" s="369"/>
      <c r="B102" s="356"/>
      <c r="C102" s="357"/>
      <c r="D102" s="16" t="s">
        <v>112</v>
      </c>
      <c r="E102" s="29"/>
      <c r="F102" s="18"/>
      <c r="G102" s="27"/>
      <c r="H102" s="383"/>
      <c r="I102" s="385"/>
    </row>
    <row r="103" spans="1:9" ht="15">
      <c r="A103" s="369"/>
      <c r="B103" s="356"/>
      <c r="C103" s="357"/>
      <c r="D103" s="16" t="s">
        <v>113</v>
      </c>
      <c r="E103" s="29"/>
      <c r="F103" s="18"/>
      <c r="G103" s="27"/>
      <c r="H103" s="383"/>
      <c r="I103" s="385"/>
    </row>
    <row r="104" spans="1:9" ht="15">
      <c r="A104" s="369"/>
      <c r="B104" s="356"/>
      <c r="C104" s="357"/>
      <c r="D104" s="16" t="s">
        <v>114</v>
      </c>
      <c r="E104" s="29"/>
      <c r="F104" s="18"/>
      <c r="G104" s="27"/>
      <c r="H104" s="383"/>
      <c r="I104" s="385"/>
    </row>
    <row r="105" spans="1:9" ht="15">
      <c r="A105" s="369"/>
      <c r="B105" s="356"/>
      <c r="C105" s="357"/>
      <c r="D105" s="16" t="s">
        <v>115</v>
      </c>
      <c r="E105" s="29"/>
      <c r="F105" s="18"/>
      <c r="G105" s="27"/>
      <c r="H105" s="383"/>
      <c r="I105" s="385"/>
    </row>
    <row r="106" spans="1:9" ht="15">
      <c r="A106" s="369"/>
      <c r="B106" s="356"/>
      <c r="C106" s="357"/>
      <c r="D106" s="16" t="s">
        <v>116</v>
      </c>
      <c r="E106" s="29"/>
      <c r="F106" s="18"/>
      <c r="G106" s="27"/>
      <c r="H106" s="383"/>
      <c r="I106" s="385"/>
    </row>
    <row r="107" spans="1:9" ht="15">
      <c r="A107" s="369"/>
      <c r="B107" s="356"/>
      <c r="C107" s="357"/>
      <c r="D107" s="16" t="s">
        <v>117</v>
      </c>
      <c r="E107" s="29"/>
      <c r="F107" s="18"/>
      <c r="G107" s="27"/>
      <c r="H107" s="383"/>
      <c r="I107" s="385"/>
    </row>
    <row r="108" spans="1:9" ht="15">
      <c r="A108" s="369"/>
      <c r="B108" s="356"/>
      <c r="C108" s="358" t="s">
        <v>118</v>
      </c>
      <c r="D108" s="16" t="s">
        <v>119</v>
      </c>
      <c r="E108" s="29"/>
      <c r="F108" s="18"/>
      <c r="G108" s="27"/>
      <c r="H108" s="383">
        <f>MAX(G108:G110)</f>
        <v>0</v>
      </c>
      <c r="I108" s="385"/>
    </row>
    <row r="109" spans="1:9" ht="15">
      <c r="A109" s="369"/>
      <c r="B109" s="356"/>
      <c r="C109" s="358"/>
      <c r="D109" s="16" t="s">
        <v>120</v>
      </c>
      <c r="E109" s="29"/>
      <c r="F109" s="18"/>
      <c r="G109" s="27"/>
      <c r="H109" s="383"/>
      <c r="I109" s="385"/>
    </row>
    <row r="110" spans="1:9" ht="15">
      <c r="A110" s="369"/>
      <c r="B110" s="356"/>
      <c r="C110" s="358"/>
      <c r="D110" s="16" t="s">
        <v>121</v>
      </c>
      <c r="E110" s="29"/>
      <c r="F110" s="18"/>
      <c r="G110" s="27"/>
      <c r="H110" s="383"/>
      <c r="I110" s="385"/>
    </row>
    <row r="111" spans="1:9" ht="15">
      <c r="A111" s="369"/>
      <c r="B111" s="356"/>
      <c r="C111" s="357" t="s">
        <v>1030</v>
      </c>
      <c r="D111" s="16" t="s">
        <v>122</v>
      </c>
      <c r="E111" s="29"/>
      <c r="F111" s="18"/>
      <c r="G111" s="27"/>
      <c r="H111" s="383">
        <f>MAX(G111:G115)</f>
        <v>0</v>
      </c>
      <c r="I111" s="385"/>
    </row>
    <row r="112" spans="1:9" ht="15">
      <c r="A112" s="369"/>
      <c r="B112" s="356"/>
      <c r="C112" s="357"/>
      <c r="D112" s="16" t="s">
        <v>123</v>
      </c>
      <c r="E112" s="29"/>
      <c r="F112" s="18"/>
      <c r="G112" s="27"/>
      <c r="H112" s="383"/>
      <c r="I112" s="385"/>
    </row>
    <row r="113" spans="1:9" ht="15">
      <c r="A113" s="369"/>
      <c r="B113" s="356"/>
      <c r="C113" s="357"/>
      <c r="D113" s="16" t="s">
        <v>124</v>
      </c>
      <c r="E113" s="29"/>
      <c r="F113" s="18"/>
      <c r="G113" s="27"/>
      <c r="H113" s="383"/>
      <c r="I113" s="385"/>
    </row>
    <row r="114" spans="1:9" ht="15">
      <c r="A114" s="369"/>
      <c r="B114" s="356"/>
      <c r="C114" s="357"/>
      <c r="D114" s="16" t="s">
        <v>125</v>
      </c>
      <c r="E114" s="29"/>
      <c r="F114" s="18"/>
      <c r="G114" s="27"/>
      <c r="H114" s="383"/>
      <c r="I114" s="385"/>
    </row>
    <row r="115" spans="1:9" ht="15">
      <c r="A115" s="369"/>
      <c r="B115" s="356"/>
      <c r="C115" s="357"/>
      <c r="D115" s="16" t="s">
        <v>126</v>
      </c>
      <c r="E115" s="29"/>
      <c r="F115" s="18"/>
      <c r="G115" s="27"/>
      <c r="H115" s="383"/>
      <c r="I115" s="385"/>
    </row>
    <row r="116" spans="1:9" ht="15">
      <c r="A116" s="369"/>
      <c r="B116" s="356"/>
      <c r="C116" s="390" t="s">
        <v>127</v>
      </c>
      <c r="D116" s="19" t="s">
        <v>128</v>
      </c>
      <c r="E116" s="29"/>
      <c r="F116" s="18"/>
      <c r="G116" s="27"/>
      <c r="H116" s="387">
        <f>MAX(G116:G120)</f>
        <v>0</v>
      </c>
      <c r="I116" s="385"/>
    </row>
    <row r="117" spans="1:9" ht="15">
      <c r="A117" s="369"/>
      <c r="B117" s="356"/>
      <c r="C117" s="391"/>
      <c r="D117" s="16" t="s">
        <v>129</v>
      </c>
      <c r="E117" s="29"/>
      <c r="F117" s="18"/>
      <c r="G117" s="27"/>
      <c r="H117" s="388"/>
      <c r="I117" s="385"/>
    </row>
    <row r="118" spans="1:9" ht="15">
      <c r="A118" s="369"/>
      <c r="B118" s="356"/>
      <c r="C118" s="391"/>
      <c r="D118" s="16" t="s">
        <v>130</v>
      </c>
      <c r="E118" s="29"/>
      <c r="F118" s="18"/>
      <c r="G118" s="27"/>
      <c r="H118" s="388"/>
      <c r="I118" s="385"/>
    </row>
    <row r="119" spans="1:9" ht="15">
      <c r="A119" s="369"/>
      <c r="B119" s="356"/>
      <c r="C119" s="391"/>
      <c r="D119" s="16" t="s">
        <v>131</v>
      </c>
      <c r="E119" s="29"/>
      <c r="F119" s="18"/>
      <c r="G119" s="27"/>
      <c r="H119" s="388"/>
      <c r="I119" s="385"/>
    </row>
    <row r="120" spans="1:9" ht="15">
      <c r="A120" s="369"/>
      <c r="B120" s="356"/>
      <c r="C120" s="392"/>
      <c r="D120" s="16" t="s">
        <v>132</v>
      </c>
      <c r="E120" s="29"/>
      <c r="F120" s="18"/>
      <c r="G120" s="27"/>
      <c r="H120" s="389"/>
      <c r="I120" s="385"/>
    </row>
    <row r="121" spans="1:9" ht="15.75">
      <c r="A121" s="369"/>
      <c r="B121" s="356"/>
      <c r="C121" s="357" t="s">
        <v>1031</v>
      </c>
      <c r="D121" s="16" t="s">
        <v>133</v>
      </c>
      <c r="E121" s="17"/>
      <c r="F121" s="18"/>
      <c r="G121" s="27"/>
      <c r="H121" s="383">
        <f>MAX(G121:G125)</f>
        <v>0</v>
      </c>
      <c r="I121" s="385"/>
    </row>
    <row r="122" spans="1:9" ht="31.5">
      <c r="A122" s="369"/>
      <c r="B122" s="356"/>
      <c r="C122" s="357"/>
      <c r="D122" s="16" t="s">
        <v>134</v>
      </c>
      <c r="E122" s="17"/>
      <c r="F122" s="18"/>
      <c r="G122" s="27"/>
      <c r="H122" s="383"/>
      <c r="I122" s="385"/>
    </row>
    <row r="123" spans="1:9" ht="15.75">
      <c r="A123" s="369"/>
      <c r="B123" s="356"/>
      <c r="C123" s="357"/>
      <c r="D123" s="16" t="s">
        <v>135</v>
      </c>
      <c r="E123" s="17"/>
      <c r="F123" s="18"/>
      <c r="G123" s="27"/>
      <c r="H123" s="383"/>
      <c r="I123" s="385"/>
    </row>
    <row r="124" spans="1:9" ht="31.5">
      <c r="A124" s="369"/>
      <c r="B124" s="356"/>
      <c r="C124" s="357"/>
      <c r="D124" s="16" t="s">
        <v>136</v>
      </c>
      <c r="E124" s="17"/>
      <c r="F124" s="18"/>
      <c r="G124" s="27"/>
      <c r="H124" s="383"/>
      <c r="I124" s="385"/>
    </row>
    <row r="125" spans="1:9" ht="28.5">
      <c r="A125" s="370"/>
      <c r="B125" s="356"/>
      <c r="C125" s="357"/>
      <c r="D125" s="16" t="s">
        <v>137</v>
      </c>
      <c r="E125" s="17"/>
      <c r="F125" s="18"/>
      <c r="G125" s="27"/>
      <c r="H125" s="383"/>
      <c r="I125" s="386"/>
    </row>
    <row r="126" spans="1:9" ht="15">
      <c r="A126" s="368" t="s">
        <v>138</v>
      </c>
      <c r="B126" s="371" t="s">
        <v>803</v>
      </c>
      <c r="C126" s="372"/>
      <c r="D126" s="373"/>
      <c r="E126" s="11"/>
      <c r="F126" s="12"/>
      <c r="G126" s="13"/>
      <c r="H126" s="14"/>
      <c r="I126" s="15">
        <f>(2*G126+SUM(H178:H245))/2</f>
        <v>0</v>
      </c>
    </row>
    <row r="127" spans="1:9" ht="15">
      <c r="A127" s="369"/>
      <c r="B127" s="356" t="s">
        <v>778</v>
      </c>
      <c r="C127" s="16" t="s">
        <v>779</v>
      </c>
      <c r="D127" s="16" t="s">
        <v>139</v>
      </c>
      <c r="E127" s="17"/>
      <c r="F127" s="18"/>
      <c r="G127" s="374"/>
      <c r="H127" s="375"/>
      <c r="I127" s="376"/>
    </row>
    <row r="128" spans="1:9" ht="15">
      <c r="A128" s="369"/>
      <c r="B128" s="356"/>
      <c r="C128" s="16" t="s">
        <v>780</v>
      </c>
      <c r="D128" s="19" t="s">
        <v>781</v>
      </c>
      <c r="E128" s="17"/>
      <c r="F128" s="18"/>
      <c r="G128" s="377"/>
      <c r="H128" s="378"/>
      <c r="I128" s="379"/>
    </row>
    <row r="129" spans="1:9" ht="15">
      <c r="A129" s="369"/>
      <c r="B129" s="356"/>
      <c r="C129" s="16" t="s">
        <v>12</v>
      </c>
      <c r="D129" s="16" t="s">
        <v>140</v>
      </c>
      <c r="E129" s="17"/>
      <c r="F129" s="18"/>
      <c r="G129" s="377"/>
      <c r="H129" s="378"/>
      <c r="I129" s="379"/>
    </row>
    <row r="130" spans="1:9" ht="25.5">
      <c r="A130" s="369"/>
      <c r="B130" s="356"/>
      <c r="C130" s="16" t="s">
        <v>14</v>
      </c>
      <c r="D130" s="16" t="s">
        <v>15</v>
      </c>
      <c r="E130" s="17"/>
      <c r="F130" s="18"/>
      <c r="G130" s="377"/>
      <c r="H130" s="378"/>
      <c r="I130" s="379"/>
    </row>
    <row r="131" spans="1:9" ht="15">
      <c r="A131" s="369"/>
      <c r="B131" s="356"/>
      <c r="C131" s="16" t="s">
        <v>16</v>
      </c>
      <c r="D131" s="16" t="s">
        <v>17</v>
      </c>
      <c r="E131" s="17"/>
      <c r="F131" s="18"/>
      <c r="G131" s="377"/>
      <c r="H131" s="378"/>
      <c r="I131" s="379"/>
    </row>
    <row r="132" spans="1:9" ht="25.5">
      <c r="A132" s="369"/>
      <c r="B132" s="356"/>
      <c r="C132" s="16" t="s">
        <v>18</v>
      </c>
      <c r="D132" s="16" t="s">
        <v>19</v>
      </c>
      <c r="E132" s="17"/>
      <c r="F132" s="18"/>
      <c r="G132" s="377"/>
      <c r="H132" s="378"/>
      <c r="I132" s="379"/>
    </row>
    <row r="133" spans="1:9" ht="38.25">
      <c r="A133" s="369"/>
      <c r="B133" s="356"/>
      <c r="C133" s="16" t="s">
        <v>20</v>
      </c>
      <c r="D133" s="16" t="s">
        <v>804</v>
      </c>
      <c r="E133" s="17"/>
      <c r="F133" s="18"/>
      <c r="G133" s="377"/>
      <c r="H133" s="378"/>
      <c r="I133" s="379"/>
    </row>
    <row r="134" spans="1:9" ht="15">
      <c r="A134" s="369"/>
      <c r="B134" s="356"/>
      <c r="C134" s="16" t="s">
        <v>21</v>
      </c>
      <c r="D134" s="16" t="s">
        <v>22</v>
      </c>
      <c r="E134" s="17"/>
      <c r="F134" s="18"/>
      <c r="G134" s="377"/>
      <c r="H134" s="378"/>
      <c r="I134" s="379"/>
    </row>
    <row r="135" spans="1:9" ht="15">
      <c r="A135" s="369"/>
      <c r="B135" s="356"/>
      <c r="C135" s="357" t="s">
        <v>23</v>
      </c>
      <c r="D135" s="20" t="s">
        <v>24</v>
      </c>
      <c r="E135" s="17"/>
      <c r="F135" s="18"/>
      <c r="G135" s="377"/>
      <c r="H135" s="378"/>
      <c r="I135" s="379"/>
    </row>
    <row r="136" spans="1:9" ht="15">
      <c r="A136" s="369"/>
      <c r="B136" s="356"/>
      <c r="C136" s="357"/>
      <c r="D136" s="20" t="s">
        <v>25</v>
      </c>
      <c r="E136" s="17"/>
      <c r="F136" s="18"/>
      <c r="G136" s="377"/>
      <c r="H136" s="378"/>
      <c r="I136" s="379"/>
    </row>
    <row r="137" spans="1:9" ht="15">
      <c r="A137" s="369"/>
      <c r="B137" s="356"/>
      <c r="C137" s="357"/>
      <c r="D137" s="20" t="s">
        <v>26</v>
      </c>
      <c r="E137" s="17"/>
      <c r="F137" s="18"/>
      <c r="G137" s="377"/>
      <c r="H137" s="378"/>
      <c r="I137" s="379"/>
    </row>
    <row r="138" spans="1:9" ht="25.5">
      <c r="A138" s="369"/>
      <c r="B138" s="356"/>
      <c r="C138" s="357"/>
      <c r="D138" s="20" t="s">
        <v>27</v>
      </c>
      <c r="E138" s="17"/>
      <c r="F138" s="18"/>
      <c r="G138" s="377"/>
      <c r="H138" s="378"/>
      <c r="I138" s="379"/>
    </row>
    <row r="139" spans="1:9" ht="15">
      <c r="A139" s="369"/>
      <c r="B139" s="356"/>
      <c r="C139" s="357"/>
      <c r="D139" s="20" t="s">
        <v>28</v>
      </c>
      <c r="E139" s="17"/>
      <c r="F139" s="18"/>
      <c r="G139" s="377"/>
      <c r="H139" s="378"/>
      <c r="I139" s="379"/>
    </row>
    <row r="140" spans="1:9" ht="15">
      <c r="A140" s="369"/>
      <c r="B140" s="356"/>
      <c r="C140" s="357"/>
      <c r="D140" s="20" t="s">
        <v>783</v>
      </c>
      <c r="E140" s="17"/>
      <c r="F140" s="18"/>
      <c r="G140" s="377"/>
      <c r="H140" s="378"/>
      <c r="I140" s="379"/>
    </row>
    <row r="141" spans="1:9" ht="15">
      <c r="A141" s="369"/>
      <c r="B141" s="356"/>
      <c r="C141" s="357"/>
      <c r="D141" s="20" t="s">
        <v>784</v>
      </c>
      <c r="E141" s="17"/>
      <c r="F141" s="18"/>
      <c r="G141" s="377"/>
      <c r="H141" s="378"/>
      <c r="I141" s="379"/>
    </row>
    <row r="142" spans="1:9" ht="15">
      <c r="A142" s="369"/>
      <c r="B142" s="356"/>
      <c r="C142" s="357"/>
      <c r="D142" s="20" t="s">
        <v>785</v>
      </c>
      <c r="E142" s="17"/>
      <c r="F142" s="18"/>
      <c r="G142" s="377"/>
      <c r="H142" s="378"/>
      <c r="I142" s="379"/>
    </row>
    <row r="143" spans="1:9" ht="15">
      <c r="A143" s="369"/>
      <c r="B143" s="356"/>
      <c r="C143" s="357"/>
      <c r="D143" s="20" t="s">
        <v>786</v>
      </c>
      <c r="E143" s="17"/>
      <c r="F143" s="18"/>
      <c r="G143" s="377"/>
      <c r="H143" s="378"/>
      <c r="I143" s="379"/>
    </row>
    <row r="144" spans="1:9" ht="15">
      <c r="A144" s="369"/>
      <c r="B144" s="356"/>
      <c r="C144" s="357"/>
      <c r="D144" s="20" t="s">
        <v>29</v>
      </c>
      <c r="E144" s="17"/>
      <c r="F144" s="18"/>
      <c r="G144" s="377"/>
      <c r="H144" s="378"/>
      <c r="I144" s="379"/>
    </row>
    <row r="145" spans="1:9" ht="15">
      <c r="A145" s="369"/>
      <c r="B145" s="356"/>
      <c r="C145" s="357"/>
      <c r="D145" s="20" t="s">
        <v>787</v>
      </c>
      <c r="E145" s="17"/>
      <c r="F145" s="18"/>
      <c r="G145" s="377"/>
      <c r="H145" s="378"/>
      <c r="I145" s="379"/>
    </row>
    <row r="146" spans="1:9" ht="25.5">
      <c r="A146" s="369"/>
      <c r="B146" s="356"/>
      <c r="C146" s="357"/>
      <c r="D146" s="20" t="s">
        <v>30</v>
      </c>
      <c r="E146" s="17"/>
      <c r="F146" s="18"/>
      <c r="G146" s="377"/>
      <c r="H146" s="378"/>
      <c r="I146" s="379"/>
    </row>
    <row r="147" spans="1:9" ht="25.5">
      <c r="A147" s="369"/>
      <c r="B147" s="356"/>
      <c r="C147" s="16" t="s">
        <v>31</v>
      </c>
      <c r="D147" s="16" t="s">
        <v>788</v>
      </c>
      <c r="E147" s="17"/>
      <c r="F147" s="18"/>
      <c r="G147" s="377"/>
      <c r="H147" s="378"/>
      <c r="I147" s="379"/>
    </row>
    <row r="148" spans="1:9" ht="25.5">
      <c r="A148" s="369"/>
      <c r="B148" s="356"/>
      <c r="C148" s="16" t="s">
        <v>32</v>
      </c>
      <c r="D148" s="16" t="s">
        <v>595</v>
      </c>
      <c r="E148" s="17"/>
      <c r="F148" s="18"/>
      <c r="G148" s="377"/>
      <c r="H148" s="378"/>
      <c r="I148" s="379"/>
    </row>
    <row r="149" spans="1:9" ht="25.5">
      <c r="A149" s="369"/>
      <c r="B149" s="356"/>
      <c r="C149" s="16" t="s">
        <v>34</v>
      </c>
      <c r="D149" s="16" t="s">
        <v>35</v>
      </c>
      <c r="E149" s="17"/>
      <c r="F149" s="18"/>
      <c r="G149" s="377"/>
      <c r="H149" s="378"/>
      <c r="I149" s="379"/>
    </row>
    <row r="150" spans="1:9" ht="15">
      <c r="A150" s="369"/>
      <c r="B150" s="356"/>
      <c r="C150" s="16" t="s">
        <v>36</v>
      </c>
      <c r="D150" s="20" t="s">
        <v>35</v>
      </c>
      <c r="E150" s="17"/>
      <c r="F150" s="18"/>
      <c r="G150" s="377"/>
      <c r="H150" s="378"/>
      <c r="I150" s="379"/>
    </row>
    <row r="151" spans="1:9" ht="15">
      <c r="A151" s="369"/>
      <c r="B151" s="356"/>
      <c r="C151" s="16" t="s">
        <v>37</v>
      </c>
      <c r="D151" s="20" t="s">
        <v>35</v>
      </c>
      <c r="E151" s="17"/>
      <c r="F151" s="18"/>
      <c r="G151" s="377"/>
      <c r="H151" s="378"/>
      <c r="I151" s="379"/>
    </row>
    <row r="152" spans="1:9" ht="25.5">
      <c r="A152" s="369"/>
      <c r="B152" s="356"/>
      <c r="C152" s="16" t="s">
        <v>38</v>
      </c>
      <c r="D152" s="16" t="s">
        <v>789</v>
      </c>
      <c r="E152" s="17"/>
      <c r="F152" s="18"/>
      <c r="G152" s="377"/>
      <c r="H152" s="378"/>
      <c r="I152" s="379"/>
    </row>
    <row r="153" spans="1:9" ht="38.25">
      <c r="A153" s="369"/>
      <c r="B153" s="356"/>
      <c r="C153" s="16" t="s">
        <v>39</v>
      </c>
      <c r="D153" s="16" t="s">
        <v>40</v>
      </c>
      <c r="E153" s="17"/>
      <c r="F153" s="18"/>
      <c r="G153" s="377"/>
      <c r="H153" s="378"/>
      <c r="I153" s="379"/>
    </row>
    <row r="154" spans="1:9" ht="25.5">
      <c r="A154" s="369"/>
      <c r="B154" s="356"/>
      <c r="C154" s="16" t="s">
        <v>41</v>
      </c>
      <c r="D154" s="16" t="s">
        <v>790</v>
      </c>
      <c r="E154" s="17"/>
      <c r="F154" s="18"/>
      <c r="G154" s="377"/>
      <c r="H154" s="378"/>
      <c r="I154" s="379"/>
    </row>
    <row r="155" spans="1:9" ht="15">
      <c r="A155" s="369"/>
      <c r="B155" s="356"/>
      <c r="C155" s="16" t="s">
        <v>42</v>
      </c>
      <c r="D155" s="16" t="s">
        <v>43</v>
      </c>
      <c r="E155" s="17"/>
      <c r="F155" s="18"/>
      <c r="G155" s="377"/>
      <c r="H155" s="378"/>
      <c r="I155" s="379"/>
    </row>
    <row r="156" spans="1:9" ht="25.5">
      <c r="A156" s="369"/>
      <c r="B156" s="356"/>
      <c r="C156" s="16" t="s">
        <v>44</v>
      </c>
      <c r="D156" s="16" t="s">
        <v>1029</v>
      </c>
      <c r="E156" s="17"/>
      <c r="F156" s="18"/>
      <c r="G156" s="377"/>
      <c r="H156" s="378"/>
      <c r="I156" s="379"/>
    </row>
    <row r="157" spans="1:9" ht="15">
      <c r="A157" s="369"/>
      <c r="B157" s="356"/>
      <c r="C157" s="16" t="s">
        <v>791</v>
      </c>
      <c r="D157" s="16" t="s">
        <v>45</v>
      </c>
      <c r="E157" s="17"/>
      <c r="F157" s="18"/>
      <c r="G157" s="377"/>
      <c r="H157" s="378"/>
      <c r="I157" s="379"/>
    </row>
    <row r="158" spans="1:9" ht="15">
      <c r="A158" s="369"/>
      <c r="B158" s="356"/>
      <c r="C158" s="21" t="s">
        <v>46</v>
      </c>
      <c r="D158" s="21" t="s">
        <v>47</v>
      </c>
      <c r="E158" s="17"/>
      <c r="F158" s="18"/>
      <c r="G158" s="377"/>
      <c r="H158" s="378"/>
      <c r="I158" s="379"/>
    </row>
    <row r="159" spans="1:9" ht="38.25">
      <c r="A159" s="369"/>
      <c r="B159" s="356" t="s">
        <v>792</v>
      </c>
      <c r="C159" s="16" t="s">
        <v>48</v>
      </c>
      <c r="D159" s="16" t="s">
        <v>49</v>
      </c>
      <c r="E159" s="17"/>
      <c r="F159" s="18"/>
      <c r="G159" s="377"/>
      <c r="H159" s="378"/>
      <c r="I159" s="379"/>
    </row>
    <row r="160" spans="1:9" ht="38.25">
      <c r="A160" s="369"/>
      <c r="B160" s="356"/>
      <c r="C160" s="16" t="s">
        <v>50</v>
      </c>
      <c r="D160" s="21" t="s">
        <v>51</v>
      </c>
      <c r="E160" s="17"/>
      <c r="F160" s="18"/>
      <c r="G160" s="377"/>
      <c r="H160" s="378"/>
      <c r="I160" s="379"/>
    </row>
    <row r="161" spans="1:9" ht="15">
      <c r="A161" s="369"/>
      <c r="B161" s="356"/>
      <c r="C161" s="16" t="s">
        <v>52</v>
      </c>
      <c r="D161" s="19" t="s">
        <v>53</v>
      </c>
      <c r="E161" s="17"/>
      <c r="F161" s="18"/>
      <c r="G161" s="377"/>
      <c r="H161" s="378"/>
      <c r="I161" s="379"/>
    </row>
    <row r="162" spans="1:9" ht="25.5">
      <c r="A162" s="369"/>
      <c r="B162" s="356"/>
      <c r="C162" s="16" t="s">
        <v>54</v>
      </c>
      <c r="D162" s="16" t="s">
        <v>141</v>
      </c>
      <c r="E162" s="17"/>
      <c r="F162" s="18"/>
      <c r="G162" s="377"/>
      <c r="H162" s="378"/>
      <c r="I162" s="379"/>
    </row>
    <row r="163" spans="1:9" ht="25.5">
      <c r="A163" s="369"/>
      <c r="B163" s="356"/>
      <c r="C163" s="16" t="s">
        <v>56</v>
      </c>
      <c r="D163" s="21" t="s">
        <v>57</v>
      </c>
      <c r="E163" s="17"/>
      <c r="F163" s="18"/>
      <c r="G163" s="377"/>
      <c r="H163" s="378"/>
      <c r="I163" s="379"/>
    </row>
    <row r="164" spans="1:9" ht="15">
      <c r="A164" s="369"/>
      <c r="B164" s="356"/>
      <c r="C164" s="357"/>
      <c r="D164" s="16" t="s">
        <v>142</v>
      </c>
      <c r="E164" s="17"/>
      <c r="F164" s="18"/>
      <c r="G164" s="377"/>
      <c r="H164" s="378"/>
      <c r="I164" s="379"/>
    </row>
    <row r="165" spans="1:9" ht="25.5">
      <c r="A165" s="369"/>
      <c r="B165" s="356"/>
      <c r="C165" s="357"/>
      <c r="D165" s="16" t="s">
        <v>59</v>
      </c>
      <c r="E165" s="17"/>
      <c r="F165" s="18"/>
      <c r="G165" s="377"/>
      <c r="H165" s="378"/>
      <c r="I165" s="379"/>
    </row>
    <row r="166" spans="1:9" ht="25.5">
      <c r="A166" s="369"/>
      <c r="B166" s="356"/>
      <c r="C166" s="21" t="s">
        <v>60</v>
      </c>
      <c r="D166" s="21" t="s">
        <v>793</v>
      </c>
      <c r="E166" s="17"/>
      <c r="F166" s="18"/>
      <c r="G166" s="377"/>
      <c r="H166" s="378"/>
      <c r="I166" s="379"/>
    </row>
    <row r="167" spans="1:9" ht="15">
      <c r="A167" s="369"/>
      <c r="B167" s="356"/>
      <c r="C167" s="21" t="s">
        <v>61</v>
      </c>
      <c r="D167" s="21" t="s">
        <v>62</v>
      </c>
      <c r="E167" s="17"/>
      <c r="F167" s="18"/>
      <c r="G167" s="377"/>
      <c r="H167" s="378"/>
      <c r="I167" s="379"/>
    </row>
    <row r="168" spans="1:9" ht="15">
      <c r="A168" s="369"/>
      <c r="B168" s="356"/>
      <c r="C168" s="16" t="s">
        <v>63</v>
      </c>
      <c r="D168" s="21" t="s">
        <v>35</v>
      </c>
      <c r="E168" s="17"/>
      <c r="F168" s="18"/>
      <c r="G168" s="377"/>
      <c r="H168" s="378"/>
      <c r="I168" s="379"/>
    </row>
    <row r="169" spans="1:9" ht="25.5">
      <c r="A169" s="369"/>
      <c r="B169" s="356"/>
      <c r="C169" s="358" t="s">
        <v>64</v>
      </c>
      <c r="D169" s="21" t="s">
        <v>794</v>
      </c>
      <c r="E169" s="17"/>
      <c r="F169" s="18"/>
      <c r="G169" s="377"/>
      <c r="H169" s="378"/>
      <c r="I169" s="379"/>
    </row>
    <row r="170" spans="1:9" ht="15">
      <c r="A170" s="369"/>
      <c r="B170" s="356"/>
      <c r="C170" s="358"/>
      <c r="D170" s="21" t="s">
        <v>795</v>
      </c>
      <c r="E170" s="17"/>
      <c r="F170" s="18"/>
      <c r="G170" s="377"/>
      <c r="H170" s="378"/>
      <c r="I170" s="379"/>
    </row>
    <row r="171" spans="1:9" ht="15">
      <c r="A171" s="369"/>
      <c r="B171" s="356"/>
      <c r="C171" s="358"/>
      <c r="D171" s="21" t="s">
        <v>65</v>
      </c>
      <c r="E171" s="17"/>
      <c r="F171" s="18"/>
      <c r="G171" s="377"/>
      <c r="H171" s="378"/>
      <c r="I171" s="379"/>
    </row>
    <row r="172" spans="1:9" ht="25.5">
      <c r="A172" s="369"/>
      <c r="B172" s="356"/>
      <c r="C172" s="358"/>
      <c r="D172" s="21" t="s">
        <v>66</v>
      </c>
      <c r="E172" s="17"/>
      <c r="F172" s="18"/>
      <c r="G172" s="377"/>
      <c r="H172" s="378"/>
      <c r="I172" s="379"/>
    </row>
    <row r="173" spans="1:9" ht="15">
      <c r="A173" s="369"/>
      <c r="B173" s="356"/>
      <c r="C173" s="358"/>
      <c r="D173" s="21" t="s">
        <v>796</v>
      </c>
      <c r="E173" s="17"/>
      <c r="F173" s="18"/>
      <c r="G173" s="377"/>
      <c r="H173" s="378"/>
      <c r="I173" s="379"/>
    </row>
    <row r="174" spans="1:9" ht="63.75">
      <c r="A174" s="369"/>
      <c r="B174" s="356"/>
      <c r="C174" s="16" t="s">
        <v>31</v>
      </c>
      <c r="D174" s="21" t="s">
        <v>797</v>
      </c>
      <c r="E174" s="17"/>
      <c r="F174" s="18"/>
      <c r="G174" s="377"/>
      <c r="H174" s="378"/>
      <c r="I174" s="379"/>
    </row>
    <row r="175" spans="1:9" ht="114.75">
      <c r="A175" s="369"/>
      <c r="B175" s="356"/>
      <c r="C175" s="21" t="s">
        <v>67</v>
      </c>
      <c r="D175" s="21" t="s">
        <v>68</v>
      </c>
      <c r="E175" s="17"/>
      <c r="F175" s="18"/>
      <c r="G175" s="377"/>
      <c r="H175" s="378"/>
      <c r="I175" s="379"/>
    </row>
    <row r="176" spans="1:9" ht="28.5">
      <c r="A176" s="369"/>
      <c r="B176" s="356"/>
      <c r="C176" s="16" t="s">
        <v>69</v>
      </c>
      <c r="D176" s="16" t="s">
        <v>70</v>
      </c>
      <c r="E176" s="17"/>
      <c r="F176" s="18"/>
      <c r="G176" s="380"/>
      <c r="H176" s="381"/>
      <c r="I176" s="382"/>
    </row>
    <row r="177" spans="1:9" ht="15">
      <c r="A177" s="369"/>
      <c r="B177" s="359" t="s">
        <v>71</v>
      </c>
      <c r="C177" s="359"/>
      <c r="D177" s="359"/>
      <c r="E177" s="22"/>
      <c r="F177" s="23"/>
      <c r="G177" s="24"/>
      <c r="H177" s="30"/>
      <c r="I177" s="31"/>
    </row>
    <row r="178" spans="1:9" ht="25.5">
      <c r="A178" s="369"/>
      <c r="B178" s="356" t="s">
        <v>798</v>
      </c>
      <c r="C178" s="357" t="s">
        <v>72</v>
      </c>
      <c r="D178" s="16" t="s">
        <v>73</v>
      </c>
      <c r="E178" s="17"/>
      <c r="F178" s="18"/>
      <c r="G178" s="27"/>
      <c r="H178" s="383">
        <f>MAX(G178:G180)</f>
        <v>0</v>
      </c>
      <c r="I178" s="384"/>
    </row>
    <row r="179" spans="1:9" ht="38.25">
      <c r="A179" s="369"/>
      <c r="B179" s="356"/>
      <c r="C179" s="357"/>
      <c r="D179" s="16" t="s">
        <v>74</v>
      </c>
      <c r="E179" s="17"/>
      <c r="F179" s="18"/>
      <c r="G179" s="27"/>
      <c r="H179" s="383"/>
      <c r="I179" s="385"/>
    </row>
    <row r="180" spans="1:9" ht="38.25">
      <c r="A180" s="369"/>
      <c r="B180" s="356"/>
      <c r="C180" s="357"/>
      <c r="D180" s="16" t="s">
        <v>75</v>
      </c>
      <c r="E180" s="17"/>
      <c r="F180" s="18"/>
      <c r="G180" s="27"/>
      <c r="H180" s="383"/>
      <c r="I180" s="385"/>
    </row>
    <row r="181" spans="1:9" ht="25.5">
      <c r="A181" s="369"/>
      <c r="B181" s="356"/>
      <c r="C181" s="357" t="s">
        <v>76</v>
      </c>
      <c r="D181" s="16" t="s">
        <v>77</v>
      </c>
      <c r="E181" s="17"/>
      <c r="F181" s="18"/>
      <c r="G181" s="27"/>
      <c r="H181" s="383">
        <f>MAX(G181:G182)</f>
        <v>0</v>
      </c>
      <c r="I181" s="385"/>
    </row>
    <row r="182" spans="1:9" ht="38.25">
      <c r="A182" s="369"/>
      <c r="B182" s="356"/>
      <c r="C182" s="357"/>
      <c r="D182" s="16" t="s">
        <v>78</v>
      </c>
      <c r="E182" s="17"/>
      <c r="F182" s="18"/>
      <c r="G182" s="27"/>
      <c r="H182" s="383"/>
      <c r="I182" s="385"/>
    </row>
    <row r="183" spans="1:9" ht="25.5">
      <c r="A183" s="369"/>
      <c r="B183" s="356"/>
      <c r="C183" s="16" t="s">
        <v>79</v>
      </c>
      <c r="D183" s="16" t="s">
        <v>143</v>
      </c>
      <c r="E183" s="17"/>
      <c r="F183" s="18"/>
      <c r="G183" s="27"/>
      <c r="H183" s="28">
        <f>G183</f>
        <v>0</v>
      </c>
      <c r="I183" s="385"/>
    </row>
    <row r="184" spans="1:9" ht="25.5">
      <c r="A184" s="369"/>
      <c r="B184" s="356"/>
      <c r="C184" s="16" t="s">
        <v>81</v>
      </c>
      <c r="D184" s="16" t="s">
        <v>799</v>
      </c>
      <c r="E184" s="17"/>
      <c r="F184" s="18"/>
      <c r="G184" s="27"/>
      <c r="H184" s="28">
        <f>G184</f>
        <v>0</v>
      </c>
      <c r="I184" s="385"/>
    </row>
    <row r="185" spans="1:9" ht="15">
      <c r="A185" s="369"/>
      <c r="B185" s="356"/>
      <c r="C185" s="357" t="s">
        <v>82</v>
      </c>
      <c r="D185" s="16" t="s">
        <v>83</v>
      </c>
      <c r="E185" s="17"/>
      <c r="F185" s="18"/>
      <c r="G185" s="27"/>
      <c r="H185" s="383">
        <f>MAX(G185:G188)</f>
        <v>0</v>
      </c>
      <c r="I185" s="385"/>
    </row>
    <row r="186" spans="1:9" ht="15">
      <c r="A186" s="369"/>
      <c r="B186" s="356"/>
      <c r="C186" s="357"/>
      <c r="D186" s="16" t="s">
        <v>84</v>
      </c>
      <c r="E186" s="17"/>
      <c r="F186" s="18"/>
      <c r="G186" s="27"/>
      <c r="H186" s="383"/>
      <c r="I186" s="385"/>
    </row>
    <row r="187" spans="1:9" ht="15">
      <c r="A187" s="369"/>
      <c r="B187" s="356"/>
      <c r="C187" s="357"/>
      <c r="D187" s="16" t="s">
        <v>85</v>
      </c>
      <c r="E187" s="17"/>
      <c r="F187" s="18"/>
      <c r="G187" s="27"/>
      <c r="H187" s="383"/>
      <c r="I187" s="385"/>
    </row>
    <row r="188" spans="1:9" ht="15">
      <c r="A188" s="369"/>
      <c r="B188" s="356"/>
      <c r="C188" s="357"/>
      <c r="D188" s="16" t="s">
        <v>86</v>
      </c>
      <c r="E188" s="17"/>
      <c r="F188" s="18"/>
      <c r="G188" s="27"/>
      <c r="H188" s="383"/>
      <c r="I188" s="385"/>
    </row>
    <row r="189" spans="1:9" ht="25.5">
      <c r="A189" s="369"/>
      <c r="B189" s="356"/>
      <c r="C189" s="16" t="s">
        <v>87</v>
      </c>
      <c r="D189" s="16" t="s">
        <v>800</v>
      </c>
      <c r="E189" s="17"/>
      <c r="F189" s="18"/>
      <c r="G189" s="27"/>
      <c r="H189" s="28">
        <f>G189</f>
        <v>0</v>
      </c>
      <c r="I189" s="385"/>
    </row>
    <row r="190" spans="1:9" ht="38.25">
      <c r="A190" s="369"/>
      <c r="B190" s="356"/>
      <c r="C190" s="16" t="s">
        <v>88</v>
      </c>
      <c r="D190" s="16" t="s">
        <v>801</v>
      </c>
      <c r="E190" s="17"/>
      <c r="F190" s="18"/>
      <c r="G190" s="27"/>
      <c r="H190" s="28">
        <f>G190</f>
        <v>0</v>
      </c>
      <c r="I190" s="385"/>
    </row>
    <row r="191" spans="1:9" ht="38.25">
      <c r="A191" s="369"/>
      <c r="B191" s="356" t="s">
        <v>805</v>
      </c>
      <c r="C191" s="357" t="s">
        <v>89</v>
      </c>
      <c r="D191" s="16" t="s">
        <v>90</v>
      </c>
      <c r="E191" s="17"/>
      <c r="F191" s="18"/>
      <c r="G191" s="27"/>
      <c r="H191" s="383">
        <f>MAX(G191:G217)</f>
        <v>0</v>
      </c>
      <c r="I191" s="385"/>
    </row>
    <row r="192" spans="1:9" ht="38.25">
      <c r="A192" s="369"/>
      <c r="B192" s="356"/>
      <c r="C192" s="357"/>
      <c r="D192" s="16" t="s">
        <v>91</v>
      </c>
      <c r="E192" s="17"/>
      <c r="F192" s="18"/>
      <c r="G192" s="27"/>
      <c r="H192" s="383"/>
      <c r="I192" s="385"/>
    </row>
    <row r="193" spans="1:9" ht="38.25">
      <c r="A193" s="369"/>
      <c r="B193" s="356"/>
      <c r="C193" s="357"/>
      <c r="D193" s="16" t="s">
        <v>92</v>
      </c>
      <c r="E193" s="17"/>
      <c r="F193" s="18"/>
      <c r="G193" s="27"/>
      <c r="H193" s="383"/>
      <c r="I193" s="385"/>
    </row>
    <row r="194" spans="1:9" ht="38.25">
      <c r="A194" s="369"/>
      <c r="B194" s="356"/>
      <c r="C194" s="357"/>
      <c r="D194" s="16" t="s">
        <v>93</v>
      </c>
      <c r="E194" s="17"/>
      <c r="F194" s="18"/>
      <c r="G194" s="27"/>
      <c r="H194" s="383"/>
      <c r="I194" s="385"/>
    </row>
    <row r="195" spans="1:9" ht="38.25">
      <c r="A195" s="369"/>
      <c r="B195" s="356"/>
      <c r="C195" s="357"/>
      <c r="D195" s="16" t="s">
        <v>616</v>
      </c>
      <c r="E195" s="17"/>
      <c r="F195" s="18"/>
      <c r="G195" s="27"/>
      <c r="H195" s="383"/>
      <c r="I195" s="385"/>
    </row>
    <row r="196" spans="1:9" ht="38.25">
      <c r="A196" s="369"/>
      <c r="B196" s="356"/>
      <c r="C196" s="357"/>
      <c r="D196" s="16" t="s">
        <v>94</v>
      </c>
      <c r="E196" s="17"/>
      <c r="F196" s="18"/>
      <c r="G196" s="27"/>
      <c r="H196" s="383"/>
      <c r="I196" s="385"/>
    </row>
    <row r="197" spans="1:9" ht="38.25">
      <c r="A197" s="369"/>
      <c r="B197" s="356"/>
      <c r="C197" s="357"/>
      <c r="D197" s="16" t="s">
        <v>615</v>
      </c>
      <c r="E197" s="17"/>
      <c r="F197" s="18"/>
      <c r="G197" s="27"/>
      <c r="H197" s="383"/>
      <c r="I197" s="385"/>
    </row>
    <row r="198" spans="1:9" ht="38.25">
      <c r="A198" s="369"/>
      <c r="B198" s="356"/>
      <c r="C198" s="357"/>
      <c r="D198" s="16" t="s">
        <v>95</v>
      </c>
      <c r="E198" s="17"/>
      <c r="F198" s="18"/>
      <c r="G198" s="27"/>
      <c r="H198" s="383"/>
      <c r="I198" s="385"/>
    </row>
    <row r="199" spans="1:9" ht="38.25">
      <c r="A199" s="369"/>
      <c r="B199" s="356"/>
      <c r="C199" s="357"/>
      <c r="D199" s="16" t="s">
        <v>617</v>
      </c>
      <c r="E199" s="17"/>
      <c r="F199" s="18"/>
      <c r="G199" s="27"/>
      <c r="H199" s="383"/>
      <c r="I199" s="385"/>
    </row>
    <row r="200" spans="1:9" ht="38.25">
      <c r="A200" s="369"/>
      <c r="B200" s="356"/>
      <c r="C200" s="357"/>
      <c r="D200" s="16" t="s">
        <v>96</v>
      </c>
      <c r="E200" s="17"/>
      <c r="F200" s="18"/>
      <c r="G200" s="27"/>
      <c r="H200" s="383"/>
      <c r="I200" s="385"/>
    </row>
    <row r="201" spans="1:9" ht="38.25">
      <c r="A201" s="369"/>
      <c r="B201" s="356"/>
      <c r="C201" s="357"/>
      <c r="D201" s="16" t="s">
        <v>618</v>
      </c>
      <c r="E201" s="17"/>
      <c r="F201" s="18"/>
      <c r="G201" s="27"/>
      <c r="H201" s="383"/>
      <c r="I201" s="385"/>
    </row>
    <row r="202" spans="1:9" ht="38.25">
      <c r="A202" s="369"/>
      <c r="B202" s="356"/>
      <c r="C202" s="357"/>
      <c r="D202" s="16" t="s">
        <v>97</v>
      </c>
      <c r="E202" s="17"/>
      <c r="F202" s="18"/>
      <c r="G202" s="27"/>
      <c r="H202" s="383"/>
      <c r="I202" s="385"/>
    </row>
    <row r="203" spans="1:9" ht="38.25">
      <c r="A203" s="369"/>
      <c r="B203" s="356"/>
      <c r="C203" s="357"/>
      <c r="D203" s="16" t="s">
        <v>98</v>
      </c>
      <c r="E203" s="17"/>
      <c r="F203" s="18"/>
      <c r="G203" s="27"/>
      <c r="H203" s="383"/>
      <c r="I203" s="385"/>
    </row>
    <row r="204" spans="1:9" ht="38.25">
      <c r="A204" s="369"/>
      <c r="B204" s="356"/>
      <c r="C204" s="357"/>
      <c r="D204" s="16" t="s">
        <v>99</v>
      </c>
      <c r="E204" s="17"/>
      <c r="F204" s="18"/>
      <c r="G204" s="27"/>
      <c r="H204" s="383"/>
      <c r="I204" s="385"/>
    </row>
    <row r="205" spans="1:9" ht="38.25">
      <c r="A205" s="369"/>
      <c r="B205" s="356"/>
      <c r="C205" s="357"/>
      <c r="D205" s="16" t="s">
        <v>100</v>
      </c>
      <c r="E205" s="17"/>
      <c r="F205" s="18"/>
      <c r="G205" s="27"/>
      <c r="H205" s="383"/>
      <c r="I205" s="385"/>
    </row>
    <row r="206" spans="1:9" ht="38.25">
      <c r="A206" s="369"/>
      <c r="B206" s="356"/>
      <c r="C206" s="357"/>
      <c r="D206" s="16" t="s">
        <v>101</v>
      </c>
      <c r="E206" s="17"/>
      <c r="F206" s="18"/>
      <c r="G206" s="27"/>
      <c r="H206" s="383"/>
      <c r="I206" s="385"/>
    </row>
    <row r="207" spans="1:9" ht="38.25">
      <c r="A207" s="369"/>
      <c r="B207" s="356"/>
      <c r="C207" s="357"/>
      <c r="D207" s="16" t="s">
        <v>102</v>
      </c>
      <c r="E207" s="17"/>
      <c r="F207" s="18"/>
      <c r="G207" s="27"/>
      <c r="H207" s="383"/>
      <c r="I207" s="385"/>
    </row>
    <row r="208" spans="1:9" ht="38.25">
      <c r="A208" s="369"/>
      <c r="B208" s="356"/>
      <c r="C208" s="357"/>
      <c r="D208" s="16" t="s">
        <v>619</v>
      </c>
      <c r="E208" s="17"/>
      <c r="F208" s="18"/>
      <c r="G208" s="27"/>
      <c r="H208" s="383"/>
      <c r="I208" s="385"/>
    </row>
    <row r="209" spans="1:9" ht="38.25">
      <c r="A209" s="369"/>
      <c r="B209" s="356"/>
      <c r="C209" s="357"/>
      <c r="D209" s="16" t="s">
        <v>103</v>
      </c>
      <c r="E209" s="17"/>
      <c r="F209" s="18"/>
      <c r="G209" s="27"/>
      <c r="H209" s="383"/>
      <c r="I209" s="385"/>
    </row>
    <row r="210" spans="1:9" ht="38.25">
      <c r="A210" s="369"/>
      <c r="B210" s="356"/>
      <c r="C210" s="357"/>
      <c r="D210" s="16" t="s">
        <v>621</v>
      </c>
      <c r="E210" s="17"/>
      <c r="F210" s="18"/>
      <c r="G210" s="27"/>
      <c r="H210" s="383"/>
      <c r="I210" s="385"/>
    </row>
    <row r="211" spans="1:9" ht="38.25">
      <c r="A211" s="369"/>
      <c r="B211" s="356"/>
      <c r="C211" s="357"/>
      <c r="D211" s="16" t="s">
        <v>104</v>
      </c>
      <c r="E211" s="17"/>
      <c r="F211" s="18"/>
      <c r="G211" s="27"/>
      <c r="H211" s="383"/>
      <c r="I211" s="385"/>
    </row>
    <row r="212" spans="1:9" ht="38.25">
      <c r="A212" s="369"/>
      <c r="B212" s="356"/>
      <c r="C212" s="357"/>
      <c r="D212" s="16" t="s">
        <v>620</v>
      </c>
      <c r="E212" s="17"/>
      <c r="F212" s="18"/>
      <c r="G212" s="27"/>
      <c r="H212" s="383"/>
      <c r="I212" s="385"/>
    </row>
    <row r="213" spans="1:9" ht="38.25">
      <c r="A213" s="369"/>
      <c r="B213" s="356"/>
      <c r="C213" s="357"/>
      <c r="D213" s="16" t="s">
        <v>105</v>
      </c>
      <c r="E213" s="17"/>
      <c r="F213" s="18"/>
      <c r="G213" s="27"/>
      <c r="H213" s="383"/>
      <c r="I213" s="385"/>
    </row>
    <row r="214" spans="1:9" ht="38.25">
      <c r="A214" s="369"/>
      <c r="B214" s="356"/>
      <c r="C214" s="357"/>
      <c r="D214" s="16" t="s">
        <v>622</v>
      </c>
      <c r="E214" s="17"/>
      <c r="F214" s="18"/>
      <c r="G214" s="27"/>
      <c r="H214" s="383"/>
      <c r="I214" s="385"/>
    </row>
    <row r="215" spans="1:9" ht="38.25">
      <c r="A215" s="369"/>
      <c r="B215" s="356"/>
      <c r="C215" s="357"/>
      <c r="D215" s="16" t="s">
        <v>106</v>
      </c>
      <c r="E215" s="17"/>
      <c r="F215" s="18"/>
      <c r="G215" s="27"/>
      <c r="H215" s="383"/>
      <c r="I215" s="385"/>
    </row>
    <row r="216" spans="1:9" ht="38.25">
      <c r="A216" s="369"/>
      <c r="B216" s="356"/>
      <c r="C216" s="357"/>
      <c r="D216" s="16" t="s">
        <v>623</v>
      </c>
      <c r="E216" s="17"/>
      <c r="F216" s="18"/>
      <c r="G216" s="27"/>
      <c r="H216" s="383"/>
      <c r="I216" s="385"/>
    </row>
    <row r="217" spans="1:9" ht="38.25">
      <c r="A217" s="369"/>
      <c r="B217" s="356"/>
      <c r="C217" s="357"/>
      <c r="D217" s="16" t="s">
        <v>624</v>
      </c>
      <c r="E217" s="17"/>
      <c r="F217" s="18"/>
      <c r="G217" s="27"/>
      <c r="H217" s="383"/>
      <c r="I217" s="385"/>
    </row>
    <row r="218" spans="1:9" ht="15">
      <c r="A218" s="369"/>
      <c r="B218" s="356"/>
      <c r="C218" s="357" t="s">
        <v>107</v>
      </c>
      <c r="D218" s="16" t="s">
        <v>108</v>
      </c>
      <c r="E218" s="17"/>
      <c r="F218" s="18"/>
      <c r="G218" s="27"/>
      <c r="H218" s="383">
        <f>MAX(G218:G227)</f>
        <v>0</v>
      </c>
      <c r="I218" s="385"/>
    </row>
    <row r="219" spans="1:9" ht="15">
      <c r="A219" s="369"/>
      <c r="B219" s="356"/>
      <c r="C219" s="357"/>
      <c r="D219" s="16" t="s">
        <v>109</v>
      </c>
      <c r="E219" s="17"/>
      <c r="F219" s="18"/>
      <c r="G219" s="27"/>
      <c r="H219" s="383"/>
      <c r="I219" s="385"/>
    </row>
    <row r="220" spans="1:9" ht="15">
      <c r="A220" s="369"/>
      <c r="B220" s="356"/>
      <c r="C220" s="357"/>
      <c r="D220" s="16" t="s">
        <v>110</v>
      </c>
      <c r="E220" s="29"/>
      <c r="F220" s="18"/>
      <c r="G220" s="27"/>
      <c r="H220" s="383"/>
      <c r="I220" s="385"/>
    </row>
    <row r="221" spans="1:9" ht="15">
      <c r="A221" s="369"/>
      <c r="B221" s="356"/>
      <c r="C221" s="357"/>
      <c r="D221" s="16" t="s">
        <v>111</v>
      </c>
      <c r="E221" s="29"/>
      <c r="F221" s="18"/>
      <c r="G221" s="27"/>
      <c r="H221" s="383"/>
      <c r="I221" s="385"/>
    </row>
    <row r="222" spans="1:9" ht="15">
      <c r="A222" s="369"/>
      <c r="B222" s="356"/>
      <c r="C222" s="357"/>
      <c r="D222" s="16" t="s">
        <v>112</v>
      </c>
      <c r="E222" s="29"/>
      <c r="F222" s="18"/>
      <c r="G222" s="27"/>
      <c r="H222" s="383"/>
      <c r="I222" s="385"/>
    </row>
    <row r="223" spans="1:9" ht="15">
      <c r="A223" s="369"/>
      <c r="B223" s="356"/>
      <c r="C223" s="357"/>
      <c r="D223" s="16" t="s">
        <v>113</v>
      </c>
      <c r="E223" s="29"/>
      <c r="F223" s="18"/>
      <c r="G223" s="27"/>
      <c r="H223" s="383"/>
      <c r="I223" s="385"/>
    </row>
    <row r="224" spans="1:9" ht="15">
      <c r="A224" s="369"/>
      <c r="B224" s="356"/>
      <c r="C224" s="357"/>
      <c r="D224" s="16" t="s">
        <v>114</v>
      </c>
      <c r="E224" s="29"/>
      <c r="F224" s="18"/>
      <c r="G224" s="27"/>
      <c r="H224" s="383"/>
      <c r="I224" s="385"/>
    </row>
    <row r="225" spans="1:9" ht="15">
      <c r="A225" s="369"/>
      <c r="B225" s="356"/>
      <c r="C225" s="357"/>
      <c r="D225" s="16" t="s">
        <v>115</v>
      </c>
      <c r="E225" s="29"/>
      <c r="F225" s="18"/>
      <c r="G225" s="27"/>
      <c r="H225" s="383"/>
      <c r="I225" s="385"/>
    </row>
    <row r="226" spans="1:9" ht="15">
      <c r="A226" s="369"/>
      <c r="B226" s="356"/>
      <c r="C226" s="357"/>
      <c r="D226" s="16" t="s">
        <v>116</v>
      </c>
      <c r="E226" s="29"/>
      <c r="F226" s="18"/>
      <c r="G226" s="27"/>
      <c r="H226" s="383"/>
      <c r="I226" s="385"/>
    </row>
    <row r="227" spans="1:9" ht="15">
      <c r="A227" s="369"/>
      <c r="B227" s="356"/>
      <c r="C227" s="357"/>
      <c r="D227" s="16" t="s">
        <v>117</v>
      </c>
      <c r="E227" s="29"/>
      <c r="F227" s="18"/>
      <c r="G227" s="27"/>
      <c r="H227" s="383"/>
      <c r="I227" s="385"/>
    </row>
    <row r="228" spans="1:9" ht="15">
      <c r="A228" s="369"/>
      <c r="B228" s="356"/>
      <c r="C228" s="358" t="s">
        <v>118</v>
      </c>
      <c r="D228" s="16" t="s">
        <v>119</v>
      </c>
      <c r="E228" s="29"/>
      <c r="F228" s="18"/>
      <c r="G228" s="27"/>
      <c r="H228" s="383">
        <f>MAX(G228:G230)</f>
        <v>0</v>
      </c>
      <c r="I228" s="385"/>
    </row>
    <row r="229" spans="1:9" ht="15">
      <c r="A229" s="369"/>
      <c r="B229" s="356"/>
      <c r="C229" s="358"/>
      <c r="D229" s="16" t="s">
        <v>120</v>
      </c>
      <c r="E229" s="29"/>
      <c r="F229" s="18"/>
      <c r="G229" s="27"/>
      <c r="H229" s="383"/>
      <c r="I229" s="385"/>
    </row>
    <row r="230" spans="1:9" ht="15">
      <c r="A230" s="369"/>
      <c r="B230" s="356"/>
      <c r="C230" s="358"/>
      <c r="D230" s="16" t="s">
        <v>121</v>
      </c>
      <c r="E230" s="29"/>
      <c r="F230" s="18"/>
      <c r="G230" s="27"/>
      <c r="H230" s="383"/>
      <c r="I230" s="385"/>
    </row>
    <row r="231" spans="1:9" ht="15">
      <c r="A231" s="369"/>
      <c r="B231" s="356"/>
      <c r="C231" s="357" t="s">
        <v>1030</v>
      </c>
      <c r="D231" s="16" t="s">
        <v>122</v>
      </c>
      <c r="E231" s="29"/>
      <c r="F231" s="18"/>
      <c r="G231" s="27"/>
      <c r="H231" s="383">
        <f>MAX(G231:G235)</f>
        <v>0</v>
      </c>
      <c r="I231" s="385"/>
    </row>
    <row r="232" spans="1:9" ht="15">
      <c r="A232" s="369"/>
      <c r="B232" s="356"/>
      <c r="C232" s="357"/>
      <c r="D232" s="16" t="s">
        <v>123</v>
      </c>
      <c r="E232" s="29"/>
      <c r="F232" s="18"/>
      <c r="G232" s="27"/>
      <c r="H232" s="383"/>
      <c r="I232" s="385"/>
    </row>
    <row r="233" spans="1:9" ht="15">
      <c r="A233" s="369"/>
      <c r="B233" s="356"/>
      <c r="C233" s="357"/>
      <c r="D233" s="16" t="s">
        <v>124</v>
      </c>
      <c r="E233" s="29"/>
      <c r="F233" s="18"/>
      <c r="G233" s="27"/>
      <c r="H233" s="383"/>
      <c r="I233" s="385"/>
    </row>
    <row r="234" spans="1:9" ht="15">
      <c r="A234" s="369"/>
      <c r="B234" s="356"/>
      <c r="C234" s="357"/>
      <c r="D234" s="16" t="s">
        <v>125</v>
      </c>
      <c r="E234" s="29"/>
      <c r="F234" s="18"/>
      <c r="G234" s="27"/>
      <c r="H234" s="383"/>
      <c r="I234" s="385"/>
    </row>
    <row r="235" spans="1:9" ht="15">
      <c r="A235" s="369"/>
      <c r="B235" s="356"/>
      <c r="C235" s="357"/>
      <c r="D235" s="16" t="s">
        <v>126</v>
      </c>
      <c r="E235" s="29"/>
      <c r="F235" s="18"/>
      <c r="G235" s="27"/>
      <c r="H235" s="383"/>
      <c r="I235" s="385"/>
    </row>
    <row r="236" spans="1:9" ht="15">
      <c r="A236" s="369"/>
      <c r="B236" s="356"/>
      <c r="C236" s="390" t="s">
        <v>127</v>
      </c>
      <c r="D236" s="19" t="s">
        <v>128</v>
      </c>
      <c r="E236" s="29"/>
      <c r="F236" s="18"/>
      <c r="G236" s="27"/>
      <c r="H236" s="387">
        <f>MAX(G236:G240)</f>
        <v>0</v>
      </c>
      <c r="I236" s="385"/>
    </row>
    <row r="237" spans="1:9" ht="15">
      <c r="A237" s="369"/>
      <c r="B237" s="356"/>
      <c r="C237" s="391"/>
      <c r="D237" s="16" t="s">
        <v>129</v>
      </c>
      <c r="E237" s="29"/>
      <c r="F237" s="18"/>
      <c r="G237" s="27"/>
      <c r="H237" s="388"/>
      <c r="I237" s="385"/>
    </row>
    <row r="238" spans="1:9" ht="15">
      <c r="A238" s="369"/>
      <c r="B238" s="356"/>
      <c r="C238" s="391"/>
      <c r="D238" s="16" t="s">
        <v>130</v>
      </c>
      <c r="E238" s="29"/>
      <c r="F238" s="18"/>
      <c r="G238" s="27"/>
      <c r="H238" s="388"/>
      <c r="I238" s="385"/>
    </row>
    <row r="239" spans="1:9" ht="15">
      <c r="A239" s="369"/>
      <c r="B239" s="356"/>
      <c r="C239" s="391"/>
      <c r="D239" s="16" t="s">
        <v>131</v>
      </c>
      <c r="E239" s="29"/>
      <c r="F239" s="18"/>
      <c r="G239" s="27"/>
      <c r="H239" s="388"/>
      <c r="I239" s="385"/>
    </row>
    <row r="240" spans="1:9" ht="15">
      <c r="A240" s="369"/>
      <c r="B240" s="356"/>
      <c r="C240" s="392"/>
      <c r="D240" s="16" t="s">
        <v>132</v>
      </c>
      <c r="E240" s="29"/>
      <c r="F240" s="18"/>
      <c r="G240" s="27"/>
      <c r="H240" s="389"/>
      <c r="I240" s="385"/>
    </row>
    <row r="241" spans="1:9" ht="15.75">
      <c r="A241" s="369"/>
      <c r="B241" s="356"/>
      <c r="C241" s="357" t="s">
        <v>1031</v>
      </c>
      <c r="D241" s="16" t="s">
        <v>133</v>
      </c>
      <c r="E241" s="17"/>
      <c r="F241" s="18"/>
      <c r="G241" s="27"/>
      <c r="H241" s="383">
        <f>MAX(G241:G245)</f>
        <v>0</v>
      </c>
      <c r="I241" s="385"/>
    </row>
    <row r="242" spans="1:9" ht="31.5">
      <c r="A242" s="369"/>
      <c r="B242" s="356"/>
      <c r="C242" s="357"/>
      <c r="D242" s="16" t="s">
        <v>134</v>
      </c>
      <c r="E242" s="17"/>
      <c r="F242" s="18"/>
      <c r="G242" s="27"/>
      <c r="H242" s="383"/>
      <c r="I242" s="385"/>
    </row>
    <row r="243" spans="1:9" ht="15.75">
      <c r="A243" s="369"/>
      <c r="B243" s="356"/>
      <c r="C243" s="357"/>
      <c r="D243" s="16" t="s">
        <v>135</v>
      </c>
      <c r="E243" s="17"/>
      <c r="F243" s="18"/>
      <c r="G243" s="27"/>
      <c r="H243" s="383"/>
      <c r="I243" s="385"/>
    </row>
    <row r="244" spans="1:9" ht="31.5">
      <c r="A244" s="369"/>
      <c r="B244" s="356"/>
      <c r="C244" s="357"/>
      <c r="D244" s="16" t="s">
        <v>136</v>
      </c>
      <c r="E244" s="17"/>
      <c r="F244" s="18"/>
      <c r="G244" s="27"/>
      <c r="H244" s="383"/>
      <c r="I244" s="385"/>
    </row>
    <row r="245" spans="1:9" ht="28.5">
      <c r="A245" s="370"/>
      <c r="B245" s="356"/>
      <c r="C245" s="357"/>
      <c r="D245" s="16" t="s">
        <v>137</v>
      </c>
      <c r="E245" s="17"/>
      <c r="F245" s="18"/>
      <c r="G245" s="27"/>
      <c r="H245" s="383"/>
      <c r="I245" s="386"/>
    </row>
    <row r="246" spans="1:9" ht="15">
      <c r="A246" s="368" t="s">
        <v>144</v>
      </c>
      <c r="B246" s="393" t="s">
        <v>806</v>
      </c>
      <c r="C246" s="394"/>
      <c r="D246" s="395"/>
      <c r="E246" s="11"/>
      <c r="F246" s="12"/>
      <c r="G246" s="13"/>
      <c r="H246" s="14"/>
      <c r="I246" s="15">
        <f>(2*G246+SUM(H298:H365))/2</f>
        <v>0</v>
      </c>
    </row>
    <row r="247" spans="1:9" ht="15">
      <c r="A247" s="369"/>
      <c r="B247" s="356" t="s">
        <v>778</v>
      </c>
      <c r="C247" s="16" t="s">
        <v>779</v>
      </c>
      <c r="D247" s="16" t="s">
        <v>145</v>
      </c>
      <c r="E247" s="17"/>
      <c r="F247" s="18"/>
      <c r="G247" s="374"/>
      <c r="H247" s="375"/>
      <c r="I247" s="376"/>
    </row>
    <row r="248" spans="1:9" ht="15">
      <c r="A248" s="369"/>
      <c r="B248" s="356"/>
      <c r="C248" s="16" t="s">
        <v>780</v>
      </c>
      <c r="D248" s="19" t="s">
        <v>781</v>
      </c>
      <c r="E248" s="29"/>
      <c r="F248" s="18"/>
      <c r="G248" s="377"/>
      <c r="H248" s="378"/>
      <c r="I248" s="379"/>
    </row>
    <row r="249" spans="1:9" ht="15">
      <c r="A249" s="369"/>
      <c r="B249" s="356"/>
      <c r="C249" s="16" t="s">
        <v>12</v>
      </c>
      <c r="D249" s="16" t="s">
        <v>140</v>
      </c>
      <c r="E249" s="29"/>
      <c r="F249" s="18"/>
      <c r="G249" s="377"/>
      <c r="H249" s="378"/>
      <c r="I249" s="379"/>
    </row>
    <row r="250" spans="1:9" ht="25.5">
      <c r="A250" s="369"/>
      <c r="B250" s="356"/>
      <c r="C250" s="16" t="s">
        <v>14</v>
      </c>
      <c r="D250" s="16" t="s">
        <v>15</v>
      </c>
      <c r="E250" s="29"/>
      <c r="F250" s="18"/>
      <c r="G250" s="377"/>
      <c r="H250" s="378"/>
      <c r="I250" s="379"/>
    </row>
    <row r="251" spans="1:9" ht="15">
      <c r="A251" s="369"/>
      <c r="B251" s="356"/>
      <c r="C251" s="16" t="s">
        <v>16</v>
      </c>
      <c r="D251" s="16" t="s">
        <v>146</v>
      </c>
      <c r="E251" s="29"/>
      <c r="F251" s="18"/>
      <c r="G251" s="377"/>
      <c r="H251" s="378"/>
      <c r="I251" s="379"/>
    </row>
    <row r="252" spans="1:9" ht="25.5">
      <c r="A252" s="369"/>
      <c r="B252" s="356"/>
      <c r="C252" s="16" t="s">
        <v>18</v>
      </c>
      <c r="D252" s="16" t="s">
        <v>19</v>
      </c>
      <c r="E252" s="29"/>
      <c r="F252" s="18"/>
      <c r="G252" s="377"/>
      <c r="H252" s="378"/>
      <c r="I252" s="379"/>
    </row>
    <row r="253" spans="1:9" ht="38.25">
      <c r="A253" s="369"/>
      <c r="B253" s="356"/>
      <c r="C253" s="16" t="s">
        <v>20</v>
      </c>
      <c r="D253" s="16" t="s">
        <v>804</v>
      </c>
      <c r="E253" s="29"/>
      <c r="F253" s="18"/>
      <c r="G253" s="377"/>
      <c r="H253" s="378"/>
      <c r="I253" s="379"/>
    </row>
    <row r="254" spans="1:9" ht="15">
      <c r="A254" s="369"/>
      <c r="B254" s="356"/>
      <c r="C254" s="16" t="s">
        <v>21</v>
      </c>
      <c r="D254" s="16" t="s">
        <v>22</v>
      </c>
      <c r="E254" s="29"/>
      <c r="F254" s="18"/>
      <c r="G254" s="377"/>
      <c r="H254" s="378"/>
      <c r="I254" s="379"/>
    </row>
    <row r="255" spans="1:9" ht="15">
      <c r="A255" s="369"/>
      <c r="B255" s="356"/>
      <c r="C255" s="357" t="s">
        <v>23</v>
      </c>
      <c r="D255" s="20" t="s">
        <v>24</v>
      </c>
      <c r="E255" s="29"/>
      <c r="F255" s="18"/>
      <c r="G255" s="377"/>
      <c r="H255" s="378"/>
      <c r="I255" s="379"/>
    </row>
    <row r="256" spans="1:9" ht="15">
      <c r="A256" s="369"/>
      <c r="B256" s="356"/>
      <c r="C256" s="357"/>
      <c r="D256" s="20" t="s">
        <v>25</v>
      </c>
      <c r="E256" s="29"/>
      <c r="F256" s="18"/>
      <c r="G256" s="377"/>
      <c r="H256" s="378"/>
      <c r="I256" s="379"/>
    </row>
    <row r="257" spans="1:9" ht="15">
      <c r="A257" s="369"/>
      <c r="B257" s="356"/>
      <c r="C257" s="357"/>
      <c r="D257" s="20" t="s">
        <v>26</v>
      </c>
      <c r="E257" s="29"/>
      <c r="F257" s="18"/>
      <c r="G257" s="377"/>
      <c r="H257" s="378"/>
      <c r="I257" s="379"/>
    </row>
    <row r="258" spans="1:9" ht="25.5">
      <c r="A258" s="369"/>
      <c r="B258" s="356"/>
      <c r="C258" s="357"/>
      <c r="D258" s="20" t="s">
        <v>27</v>
      </c>
      <c r="E258" s="29"/>
      <c r="F258" s="18"/>
      <c r="G258" s="377"/>
      <c r="H258" s="378"/>
      <c r="I258" s="379"/>
    </row>
    <row r="259" spans="1:9" ht="15">
      <c r="A259" s="369"/>
      <c r="B259" s="356"/>
      <c r="C259" s="357"/>
      <c r="D259" s="20" t="s">
        <v>28</v>
      </c>
      <c r="E259" s="29"/>
      <c r="F259" s="18"/>
      <c r="G259" s="377"/>
      <c r="H259" s="378"/>
      <c r="I259" s="379"/>
    </row>
    <row r="260" spans="1:9" ht="15">
      <c r="A260" s="369"/>
      <c r="B260" s="356"/>
      <c r="C260" s="357"/>
      <c r="D260" s="20" t="s">
        <v>783</v>
      </c>
      <c r="E260" s="29"/>
      <c r="F260" s="18"/>
      <c r="G260" s="377"/>
      <c r="H260" s="378"/>
      <c r="I260" s="379"/>
    </row>
    <row r="261" spans="1:9" ht="15">
      <c r="A261" s="369"/>
      <c r="B261" s="356"/>
      <c r="C261" s="357"/>
      <c r="D261" s="20" t="s">
        <v>784</v>
      </c>
      <c r="E261" s="29"/>
      <c r="F261" s="18"/>
      <c r="G261" s="377"/>
      <c r="H261" s="378"/>
      <c r="I261" s="379"/>
    </row>
    <row r="262" spans="1:9" ht="15">
      <c r="A262" s="369"/>
      <c r="B262" s="356"/>
      <c r="C262" s="357"/>
      <c r="D262" s="20" t="s">
        <v>785</v>
      </c>
      <c r="E262" s="17"/>
      <c r="F262" s="18"/>
      <c r="G262" s="377"/>
      <c r="H262" s="378"/>
      <c r="I262" s="379"/>
    </row>
    <row r="263" spans="1:9" ht="15">
      <c r="A263" s="369"/>
      <c r="B263" s="356"/>
      <c r="C263" s="357"/>
      <c r="D263" s="20" t="s">
        <v>786</v>
      </c>
      <c r="E263" s="17"/>
      <c r="F263" s="18"/>
      <c r="G263" s="377"/>
      <c r="H263" s="378"/>
      <c r="I263" s="379"/>
    </row>
    <row r="264" spans="1:9" ht="15">
      <c r="A264" s="369"/>
      <c r="B264" s="356"/>
      <c r="C264" s="357"/>
      <c r="D264" s="20" t="s">
        <v>147</v>
      </c>
      <c r="E264" s="17"/>
      <c r="F264" s="18"/>
      <c r="G264" s="377"/>
      <c r="H264" s="378"/>
      <c r="I264" s="379"/>
    </row>
    <row r="265" spans="1:9" ht="15">
      <c r="A265" s="369"/>
      <c r="B265" s="356"/>
      <c r="C265" s="357"/>
      <c r="D265" s="20" t="s">
        <v>807</v>
      </c>
      <c r="E265" s="17"/>
      <c r="F265" s="18"/>
      <c r="G265" s="377"/>
      <c r="H265" s="378"/>
      <c r="I265" s="379"/>
    </row>
    <row r="266" spans="1:9" ht="25.5">
      <c r="A266" s="369"/>
      <c r="B266" s="356"/>
      <c r="C266" s="357"/>
      <c r="D266" s="20" t="s">
        <v>30</v>
      </c>
      <c r="E266" s="17"/>
      <c r="F266" s="18"/>
      <c r="G266" s="377"/>
      <c r="H266" s="378"/>
      <c r="I266" s="379"/>
    </row>
    <row r="267" spans="1:9" ht="63.75">
      <c r="A267" s="369"/>
      <c r="B267" s="356"/>
      <c r="C267" s="16" t="s">
        <v>31</v>
      </c>
      <c r="D267" s="21" t="s">
        <v>808</v>
      </c>
      <c r="E267" s="17"/>
      <c r="F267" s="18"/>
      <c r="G267" s="377"/>
      <c r="H267" s="378"/>
      <c r="I267" s="379"/>
    </row>
    <row r="268" spans="1:9" ht="25.5">
      <c r="A268" s="369"/>
      <c r="B268" s="356"/>
      <c r="C268" s="16" t="s">
        <v>32</v>
      </c>
      <c r="D268" s="16" t="s">
        <v>596</v>
      </c>
      <c r="E268" s="17"/>
      <c r="F268" s="18"/>
      <c r="G268" s="377"/>
      <c r="H268" s="378"/>
      <c r="I268" s="379"/>
    </row>
    <row r="269" spans="1:9" ht="25.5">
      <c r="A269" s="369"/>
      <c r="B269" s="356"/>
      <c r="C269" s="16" t="s">
        <v>34</v>
      </c>
      <c r="D269" s="16" t="s">
        <v>35</v>
      </c>
      <c r="E269" s="17"/>
      <c r="F269" s="18"/>
      <c r="G269" s="377"/>
      <c r="H269" s="378"/>
      <c r="I269" s="379"/>
    </row>
    <row r="270" spans="1:9" ht="15">
      <c r="A270" s="369"/>
      <c r="B270" s="356"/>
      <c r="C270" s="16" t="s">
        <v>36</v>
      </c>
      <c r="D270" s="20" t="s">
        <v>35</v>
      </c>
      <c r="E270" s="17"/>
      <c r="F270" s="18"/>
      <c r="G270" s="377"/>
      <c r="H270" s="378"/>
      <c r="I270" s="379"/>
    </row>
    <row r="271" spans="1:9" ht="15">
      <c r="A271" s="369"/>
      <c r="B271" s="356"/>
      <c r="C271" s="16" t="s">
        <v>37</v>
      </c>
      <c r="D271" s="20" t="s">
        <v>35</v>
      </c>
      <c r="E271" s="17"/>
      <c r="F271" s="18"/>
      <c r="G271" s="377"/>
      <c r="H271" s="378"/>
      <c r="I271" s="379"/>
    </row>
    <row r="272" spans="1:9" ht="25.5">
      <c r="A272" s="369"/>
      <c r="B272" s="356"/>
      <c r="C272" s="16" t="s">
        <v>38</v>
      </c>
      <c r="D272" s="16" t="s">
        <v>789</v>
      </c>
      <c r="E272" s="17"/>
      <c r="F272" s="18"/>
      <c r="G272" s="377"/>
      <c r="H272" s="378"/>
      <c r="I272" s="379"/>
    </row>
    <row r="273" spans="1:9" ht="38.25">
      <c r="A273" s="369"/>
      <c r="B273" s="356"/>
      <c r="C273" s="16" t="s">
        <v>39</v>
      </c>
      <c r="D273" s="16" t="s">
        <v>148</v>
      </c>
      <c r="E273" s="17"/>
      <c r="F273" s="18"/>
      <c r="G273" s="377"/>
      <c r="H273" s="378"/>
      <c r="I273" s="379"/>
    </row>
    <row r="274" spans="1:9" ht="25.5">
      <c r="A274" s="369"/>
      <c r="B274" s="356"/>
      <c r="C274" s="16" t="s">
        <v>41</v>
      </c>
      <c r="D274" s="16" t="s">
        <v>790</v>
      </c>
      <c r="E274" s="17"/>
      <c r="F274" s="18"/>
      <c r="G274" s="377"/>
      <c r="H274" s="378"/>
      <c r="I274" s="379"/>
    </row>
    <row r="275" spans="1:9" ht="15">
      <c r="A275" s="369"/>
      <c r="B275" s="356"/>
      <c r="C275" s="16" t="s">
        <v>42</v>
      </c>
      <c r="D275" s="16" t="s">
        <v>43</v>
      </c>
      <c r="E275" s="17"/>
      <c r="F275" s="18"/>
      <c r="G275" s="377"/>
      <c r="H275" s="378"/>
      <c r="I275" s="379"/>
    </row>
    <row r="276" spans="1:9" ht="25.5">
      <c r="A276" s="369"/>
      <c r="B276" s="356"/>
      <c r="C276" s="16" t="s">
        <v>44</v>
      </c>
      <c r="D276" s="16" t="s">
        <v>1032</v>
      </c>
      <c r="E276" s="17"/>
      <c r="F276" s="18"/>
      <c r="G276" s="377"/>
      <c r="H276" s="378"/>
      <c r="I276" s="379"/>
    </row>
    <row r="277" spans="1:9" ht="15">
      <c r="A277" s="369"/>
      <c r="B277" s="356"/>
      <c r="C277" s="16" t="s">
        <v>791</v>
      </c>
      <c r="D277" s="16" t="s">
        <v>45</v>
      </c>
      <c r="E277" s="17"/>
      <c r="F277" s="18"/>
      <c r="G277" s="377"/>
      <c r="H277" s="378"/>
      <c r="I277" s="379"/>
    </row>
    <row r="278" spans="1:9" ht="15">
      <c r="A278" s="369"/>
      <c r="B278" s="356"/>
      <c r="C278" s="21" t="s">
        <v>46</v>
      </c>
      <c r="D278" s="21" t="s">
        <v>47</v>
      </c>
      <c r="E278" s="17"/>
      <c r="F278" s="18"/>
      <c r="G278" s="377"/>
      <c r="H278" s="378"/>
      <c r="I278" s="379"/>
    </row>
    <row r="279" spans="1:9" ht="38.25">
      <c r="A279" s="369"/>
      <c r="B279" s="356" t="s">
        <v>792</v>
      </c>
      <c r="C279" s="16" t="s">
        <v>48</v>
      </c>
      <c r="D279" s="16" t="s">
        <v>49</v>
      </c>
      <c r="E279" s="17"/>
      <c r="F279" s="18"/>
      <c r="G279" s="377"/>
      <c r="H279" s="378"/>
      <c r="I279" s="379"/>
    </row>
    <row r="280" spans="1:9" ht="38.25">
      <c r="A280" s="369"/>
      <c r="B280" s="356"/>
      <c r="C280" s="16" t="s">
        <v>50</v>
      </c>
      <c r="D280" s="21" t="s">
        <v>149</v>
      </c>
      <c r="E280" s="17"/>
      <c r="F280" s="18"/>
      <c r="G280" s="377"/>
      <c r="H280" s="378"/>
      <c r="I280" s="379"/>
    </row>
    <row r="281" spans="1:9" ht="15">
      <c r="A281" s="369"/>
      <c r="B281" s="356"/>
      <c r="C281" s="16" t="s">
        <v>52</v>
      </c>
      <c r="D281" s="19" t="s">
        <v>53</v>
      </c>
      <c r="E281" s="17"/>
      <c r="F281" s="18"/>
      <c r="G281" s="377"/>
      <c r="H281" s="378"/>
      <c r="I281" s="379"/>
    </row>
    <row r="282" spans="1:9" ht="25.5">
      <c r="A282" s="369"/>
      <c r="B282" s="356"/>
      <c r="C282" s="16" t="s">
        <v>54</v>
      </c>
      <c r="D282" s="16" t="s">
        <v>141</v>
      </c>
      <c r="E282" s="17"/>
      <c r="F282" s="18"/>
      <c r="G282" s="377"/>
      <c r="H282" s="378"/>
      <c r="I282" s="379"/>
    </row>
    <row r="283" spans="1:9" ht="25.5">
      <c r="A283" s="369"/>
      <c r="B283" s="356"/>
      <c r="C283" s="16" t="s">
        <v>56</v>
      </c>
      <c r="D283" s="21" t="s">
        <v>57</v>
      </c>
      <c r="E283" s="17"/>
      <c r="F283" s="18"/>
      <c r="G283" s="377"/>
      <c r="H283" s="378"/>
      <c r="I283" s="379"/>
    </row>
    <row r="284" spans="1:9" ht="15">
      <c r="A284" s="369"/>
      <c r="B284" s="356"/>
      <c r="C284" s="357"/>
      <c r="D284" s="16" t="s">
        <v>142</v>
      </c>
      <c r="E284" s="17"/>
      <c r="F284" s="18"/>
      <c r="G284" s="377"/>
      <c r="H284" s="378"/>
      <c r="I284" s="379"/>
    </row>
    <row r="285" spans="1:9" ht="25.5">
      <c r="A285" s="369"/>
      <c r="B285" s="356"/>
      <c r="C285" s="357"/>
      <c r="D285" s="16" t="s">
        <v>59</v>
      </c>
      <c r="E285" s="17"/>
      <c r="F285" s="18"/>
      <c r="G285" s="377"/>
      <c r="H285" s="378"/>
      <c r="I285" s="379"/>
    </row>
    <row r="286" spans="1:9" ht="25.5">
      <c r="A286" s="369"/>
      <c r="B286" s="356"/>
      <c r="C286" s="21" t="s">
        <v>60</v>
      </c>
      <c r="D286" s="21" t="s">
        <v>809</v>
      </c>
      <c r="E286" s="17"/>
      <c r="F286" s="18"/>
      <c r="G286" s="377"/>
      <c r="H286" s="378"/>
      <c r="I286" s="379"/>
    </row>
    <row r="287" spans="1:9" ht="15">
      <c r="A287" s="369"/>
      <c r="B287" s="356"/>
      <c r="C287" s="21" t="s">
        <v>61</v>
      </c>
      <c r="D287" s="21" t="s">
        <v>150</v>
      </c>
      <c r="E287" s="17"/>
      <c r="F287" s="18"/>
      <c r="G287" s="377"/>
      <c r="H287" s="378"/>
      <c r="I287" s="379"/>
    </row>
    <row r="288" spans="1:9" ht="38.25">
      <c r="A288" s="369"/>
      <c r="B288" s="356"/>
      <c r="C288" s="16" t="s">
        <v>63</v>
      </c>
      <c r="D288" s="21" t="s">
        <v>151</v>
      </c>
      <c r="E288" s="17"/>
      <c r="F288" s="18"/>
      <c r="G288" s="377"/>
      <c r="H288" s="378"/>
      <c r="I288" s="379"/>
    </row>
    <row r="289" spans="1:9" ht="25.5">
      <c r="A289" s="369"/>
      <c r="B289" s="356"/>
      <c r="C289" s="358" t="s">
        <v>64</v>
      </c>
      <c r="D289" s="21" t="s">
        <v>794</v>
      </c>
      <c r="E289" s="17"/>
      <c r="F289" s="18"/>
      <c r="G289" s="377"/>
      <c r="H289" s="378"/>
      <c r="I289" s="379"/>
    </row>
    <row r="290" spans="1:9" ht="15">
      <c r="A290" s="369"/>
      <c r="B290" s="356"/>
      <c r="C290" s="358"/>
      <c r="D290" s="21" t="s">
        <v>795</v>
      </c>
      <c r="E290" s="17"/>
      <c r="F290" s="18"/>
      <c r="G290" s="377"/>
      <c r="H290" s="378"/>
      <c r="I290" s="379"/>
    </row>
    <row r="291" spans="1:9" ht="15">
      <c r="A291" s="369"/>
      <c r="B291" s="356"/>
      <c r="C291" s="358"/>
      <c r="D291" s="21" t="s">
        <v>65</v>
      </c>
      <c r="E291" s="17"/>
      <c r="F291" s="18"/>
      <c r="G291" s="377"/>
      <c r="H291" s="378"/>
      <c r="I291" s="379"/>
    </row>
    <row r="292" spans="1:9" ht="25.5">
      <c r="A292" s="369"/>
      <c r="B292" s="356"/>
      <c r="C292" s="358"/>
      <c r="D292" s="21" t="s">
        <v>66</v>
      </c>
      <c r="E292" s="17"/>
      <c r="F292" s="18"/>
      <c r="G292" s="377"/>
      <c r="H292" s="378"/>
      <c r="I292" s="379"/>
    </row>
    <row r="293" spans="1:9" ht="15">
      <c r="A293" s="369"/>
      <c r="B293" s="356"/>
      <c r="C293" s="358"/>
      <c r="D293" s="21" t="s">
        <v>796</v>
      </c>
      <c r="E293" s="17"/>
      <c r="F293" s="18"/>
      <c r="G293" s="377"/>
      <c r="H293" s="378"/>
      <c r="I293" s="379"/>
    </row>
    <row r="294" spans="1:9" ht="114.75">
      <c r="A294" s="369"/>
      <c r="B294" s="356"/>
      <c r="C294" s="16" t="s">
        <v>31</v>
      </c>
      <c r="D294" s="21" t="s">
        <v>810</v>
      </c>
      <c r="E294" s="17"/>
      <c r="F294" s="18"/>
      <c r="G294" s="377"/>
      <c r="H294" s="378"/>
      <c r="I294" s="379"/>
    </row>
    <row r="295" spans="1:9" ht="114.75">
      <c r="A295" s="369"/>
      <c r="B295" s="356"/>
      <c r="C295" s="21" t="s">
        <v>67</v>
      </c>
      <c r="D295" s="21" t="s">
        <v>68</v>
      </c>
      <c r="E295" s="17"/>
      <c r="F295" s="18"/>
      <c r="G295" s="377"/>
      <c r="H295" s="378"/>
      <c r="I295" s="379"/>
    </row>
    <row r="296" spans="1:9" ht="28.5">
      <c r="A296" s="369"/>
      <c r="B296" s="356"/>
      <c r="C296" s="16" t="s">
        <v>69</v>
      </c>
      <c r="D296" s="16" t="s">
        <v>70</v>
      </c>
      <c r="E296" s="17"/>
      <c r="F296" s="18"/>
      <c r="G296" s="380"/>
      <c r="H296" s="381"/>
      <c r="I296" s="382"/>
    </row>
    <row r="297" spans="1:9" ht="15">
      <c r="A297" s="369"/>
      <c r="B297" s="359" t="s">
        <v>71</v>
      </c>
      <c r="C297" s="359"/>
      <c r="D297" s="359"/>
      <c r="E297" s="22"/>
      <c r="F297" s="23"/>
      <c r="G297" s="24"/>
      <c r="H297" s="30"/>
      <c r="I297" s="31"/>
    </row>
    <row r="298" spans="1:9" ht="25.5">
      <c r="A298" s="369"/>
      <c r="B298" s="356" t="s">
        <v>798</v>
      </c>
      <c r="C298" s="357" t="s">
        <v>72</v>
      </c>
      <c r="D298" s="16" t="s">
        <v>73</v>
      </c>
      <c r="E298" s="17"/>
      <c r="F298" s="18"/>
      <c r="G298" s="27"/>
      <c r="H298" s="383">
        <f>MAX(G298:G300)</f>
        <v>0</v>
      </c>
      <c r="I298" s="384"/>
    </row>
    <row r="299" spans="1:9" ht="38.25">
      <c r="A299" s="369"/>
      <c r="B299" s="356"/>
      <c r="C299" s="357"/>
      <c r="D299" s="16" t="s">
        <v>74</v>
      </c>
      <c r="E299" s="17"/>
      <c r="F299" s="18"/>
      <c r="G299" s="27"/>
      <c r="H299" s="383"/>
      <c r="I299" s="385"/>
    </row>
    <row r="300" spans="1:9" ht="25.5">
      <c r="A300" s="369"/>
      <c r="B300" s="356"/>
      <c r="C300" s="357"/>
      <c r="D300" s="16" t="s">
        <v>152</v>
      </c>
      <c r="E300" s="17"/>
      <c r="F300" s="18"/>
      <c r="G300" s="27"/>
      <c r="H300" s="383"/>
      <c r="I300" s="385"/>
    </row>
    <row r="301" spans="1:9" ht="25.5">
      <c r="A301" s="369"/>
      <c r="B301" s="356"/>
      <c r="C301" s="357" t="s">
        <v>76</v>
      </c>
      <c r="D301" s="16" t="s">
        <v>77</v>
      </c>
      <c r="E301" s="17"/>
      <c r="F301" s="18"/>
      <c r="G301" s="27"/>
      <c r="H301" s="383">
        <f>MAX(G301:G302)</f>
        <v>0</v>
      </c>
      <c r="I301" s="385"/>
    </row>
    <row r="302" spans="1:9" ht="38.25">
      <c r="A302" s="369"/>
      <c r="B302" s="356"/>
      <c r="C302" s="357"/>
      <c r="D302" s="16" t="s">
        <v>78</v>
      </c>
      <c r="E302" s="17"/>
      <c r="F302" s="18"/>
      <c r="G302" s="27"/>
      <c r="H302" s="383"/>
      <c r="I302" s="385"/>
    </row>
    <row r="303" spans="1:9" ht="25.5">
      <c r="A303" s="369"/>
      <c r="B303" s="356"/>
      <c r="C303" s="16" t="s">
        <v>79</v>
      </c>
      <c r="D303" s="16" t="s">
        <v>143</v>
      </c>
      <c r="E303" s="17"/>
      <c r="F303" s="18"/>
      <c r="G303" s="27"/>
      <c r="H303" s="28">
        <f>G303</f>
        <v>0</v>
      </c>
      <c r="I303" s="385"/>
    </row>
    <row r="304" spans="1:9" ht="25.5">
      <c r="A304" s="369"/>
      <c r="B304" s="356"/>
      <c r="C304" s="16" t="s">
        <v>81</v>
      </c>
      <c r="D304" s="16" t="s">
        <v>799</v>
      </c>
      <c r="E304" s="17"/>
      <c r="F304" s="18"/>
      <c r="G304" s="27"/>
      <c r="H304" s="28">
        <f>G304</f>
        <v>0</v>
      </c>
      <c r="I304" s="385"/>
    </row>
    <row r="305" spans="1:9" ht="15">
      <c r="A305" s="369"/>
      <c r="B305" s="356"/>
      <c r="C305" s="357" t="s">
        <v>82</v>
      </c>
      <c r="D305" s="16" t="s">
        <v>83</v>
      </c>
      <c r="E305" s="17"/>
      <c r="F305" s="18"/>
      <c r="G305" s="27"/>
      <c r="H305" s="383">
        <f>MAX(G305:G308)</f>
        <v>0</v>
      </c>
      <c r="I305" s="385"/>
    </row>
    <row r="306" spans="1:9" ht="15">
      <c r="A306" s="369"/>
      <c r="B306" s="356"/>
      <c r="C306" s="357"/>
      <c r="D306" s="16" t="s">
        <v>84</v>
      </c>
      <c r="E306" s="17"/>
      <c r="F306" s="18"/>
      <c r="G306" s="27"/>
      <c r="H306" s="383"/>
      <c r="I306" s="385"/>
    </row>
    <row r="307" spans="1:9" ht="15">
      <c r="A307" s="369"/>
      <c r="B307" s="356"/>
      <c r="C307" s="357"/>
      <c r="D307" s="16" t="s">
        <v>85</v>
      </c>
      <c r="E307" s="17"/>
      <c r="F307" s="18"/>
      <c r="G307" s="27"/>
      <c r="H307" s="383"/>
      <c r="I307" s="385"/>
    </row>
    <row r="308" spans="1:9" ht="15">
      <c r="A308" s="369"/>
      <c r="B308" s="356"/>
      <c r="C308" s="357"/>
      <c r="D308" s="16" t="s">
        <v>86</v>
      </c>
      <c r="E308" s="17"/>
      <c r="F308" s="18"/>
      <c r="G308" s="27"/>
      <c r="H308" s="383"/>
      <c r="I308" s="385"/>
    </row>
    <row r="309" spans="1:9" ht="25.5">
      <c r="A309" s="369"/>
      <c r="B309" s="356"/>
      <c r="C309" s="16" t="s">
        <v>87</v>
      </c>
      <c r="D309" s="16" t="s">
        <v>800</v>
      </c>
      <c r="E309" s="17"/>
      <c r="F309" s="18"/>
      <c r="G309" s="27"/>
      <c r="H309" s="28">
        <f>G309</f>
        <v>0</v>
      </c>
      <c r="I309" s="385"/>
    </row>
    <row r="310" spans="1:9" ht="38.25">
      <c r="A310" s="369"/>
      <c r="B310" s="356"/>
      <c r="C310" s="16" t="s">
        <v>88</v>
      </c>
      <c r="D310" s="16" t="s">
        <v>801</v>
      </c>
      <c r="E310" s="17"/>
      <c r="F310" s="18"/>
      <c r="G310" s="27"/>
      <c r="H310" s="28">
        <f>G310</f>
        <v>0</v>
      </c>
      <c r="I310" s="385"/>
    </row>
    <row r="311" spans="1:9" ht="38.25">
      <c r="A311" s="369"/>
      <c r="B311" s="356" t="s">
        <v>805</v>
      </c>
      <c r="C311" s="357" t="s">
        <v>89</v>
      </c>
      <c r="D311" s="16" t="s">
        <v>90</v>
      </c>
      <c r="E311" s="17"/>
      <c r="F311" s="18"/>
      <c r="G311" s="27"/>
      <c r="H311" s="383">
        <f>MAX(G311:G337)</f>
        <v>0</v>
      </c>
      <c r="I311" s="385"/>
    </row>
    <row r="312" spans="1:9" ht="38.25">
      <c r="A312" s="369"/>
      <c r="B312" s="356"/>
      <c r="C312" s="357"/>
      <c r="D312" s="16" t="s">
        <v>91</v>
      </c>
      <c r="E312" s="17"/>
      <c r="F312" s="18"/>
      <c r="G312" s="27"/>
      <c r="H312" s="383"/>
      <c r="I312" s="385"/>
    </row>
    <row r="313" spans="1:9" ht="38.25">
      <c r="A313" s="369"/>
      <c r="B313" s="356"/>
      <c r="C313" s="357"/>
      <c r="D313" s="16" t="s">
        <v>92</v>
      </c>
      <c r="E313" s="17"/>
      <c r="F313" s="18"/>
      <c r="G313" s="27"/>
      <c r="H313" s="383"/>
      <c r="I313" s="385"/>
    </row>
    <row r="314" spans="1:9" ht="38.25">
      <c r="A314" s="369"/>
      <c r="B314" s="356"/>
      <c r="C314" s="357"/>
      <c r="D314" s="16" t="s">
        <v>93</v>
      </c>
      <c r="E314" s="17"/>
      <c r="F314" s="18"/>
      <c r="G314" s="27"/>
      <c r="H314" s="383"/>
      <c r="I314" s="385"/>
    </row>
    <row r="315" spans="1:9" ht="38.25">
      <c r="A315" s="369"/>
      <c r="B315" s="356"/>
      <c r="C315" s="357"/>
      <c r="D315" s="16" t="s">
        <v>616</v>
      </c>
      <c r="E315" s="17"/>
      <c r="F315" s="18"/>
      <c r="G315" s="27"/>
      <c r="H315" s="383"/>
      <c r="I315" s="385"/>
    </row>
    <row r="316" spans="1:9" ht="38.25">
      <c r="A316" s="369"/>
      <c r="B316" s="356"/>
      <c r="C316" s="357"/>
      <c r="D316" s="16" t="s">
        <v>94</v>
      </c>
      <c r="E316" s="17"/>
      <c r="F316" s="18"/>
      <c r="G316" s="27"/>
      <c r="H316" s="383"/>
      <c r="I316" s="385"/>
    </row>
    <row r="317" spans="1:9" ht="38.25">
      <c r="A317" s="369"/>
      <c r="B317" s="356"/>
      <c r="C317" s="357"/>
      <c r="D317" s="16" t="s">
        <v>615</v>
      </c>
      <c r="E317" s="17"/>
      <c r="F317" s="18"/>
      <c r="G317" s="27"/>
      <c r="H317" s="383"/>
      <c r="I317" s="385"/>
    </row>
    <row r="318" spans="1:9" ht="38.25">
      <c r="A318" s="369"/>
      <c r="B318" s="356"/>
      <c r="C318" s="357"/>
      <c r="D318" s="16" t="s">
        <v>95</v>
      </c>
      <c r="E318" s="17"/>
      <c r="F318" s="18"/>
      <c r="G318" s="27"/>
      <c r="H318" s="383"/>
      <c r="I318" s="385"/>
    </row>
    <row r="319" spans="1:9" ht="38.25">
      <c r="A319" s="369"/>
      <c r="B319" s="356"/>
      <c r="C319" s="357"/>
      <c r="D319" s="16" t="s">
        <v>617</v>
      </c>
      <c r="E319" s="17"/>
      <c r="F319" s="18"/>
      <c r="G319" s="27"/>
      <c r="H319" s="383"/>
      <c r="I319" s="385"/>
    </row>
    <row r="320" spans="1:9" ht="38.25">
      <c r="A320" s="369"/>
      <c r="B320" s="356"/>
      <c r="C320" s="357"/>
      <c r="D320" s="16" t="s">
        <v>96</v>
      </c>
      <c r="E320" s="17"/>
      <c r="F320" s="18"/>
      <c r="G320" s="27"/>
      <c r="H320" s="383"/>
      <c r="I320" s="385"/>
    </row>
    <row r="321" spans="1:9" ht="38.25">
      <c r="A321" s="369"/>
      <c r="B321" s="356"/>
      <c r="C321" s="357"/>
      <c r="D321" s="16" t="s">
        <v>618</v>
      </c>
      <c r="E321" s="17"/>
      <c r="F321" s="18"/>
      <c r="G321" s="27"/>
      <c r="H321" s="383"/>
      <c r="I321" s="385"/>
    </row>
    <row r="322" spans="1:9" ht="38.25">
      <c r="A322" s="369"/>
      <c r="B322" s="356"/>
      <c r="C322" s="357"/>
      <c r="D322" s="16" t="s">
        <v>97</v>
      </c>
      <c r="E322" s="17"/>
      <c r="F322" s="18"/>
      <c r="G322" s="27"/>
      <c r="H322" s="383"/>
      <c r="I322" s="385"/>
    </row>
    <row r="323" spans="1:9" ht="38.25">
      <c r="A323" s="369"/>
      <c r="B323" s="356"/>
      <c r="C323" s="357"/>
      <c r="D323" s="16" t="s">
        <v>98</v>
      </c>
      <c r="E323" s="17"/>
      <c r="F323" s="18"/>
      <c r="G323" s="27"/>
      <c r="H323" s="383"/>
      <c r="I323" s="385"/>
    </row>
    <row r="324" spans="1:9" ht="38.25">
      <c r="A324" s="369"/>
      <c r="B324" s="356"/>
      <c r="C324" s="357"/>
      <c r="D324" s="16" t="s">
        <v>99</v>
      </c>
      <c r="E324" s="17"/>
      <c r="F324" s="18"/>
      <c r="G324" s="27"/>
      <c r="H324" s="383"/>
      <c r="I324" s="385"/>
    </row>
    <row r="325" spans="1:9" ht="38.25">
      <c r="A325" s="369"/>
      <c r="B325" s="356"/>
      <c r="C325" s="357"/>
      <c r="D325" s="16" t="s">
        <v>100</v>
      </c>
      <c r="E325" s="17"/>
      <c r="F325" s="18"/>
      <c r="G325" s="27"/>
      <c r="H325" s="383"/>
      <c r="I325" s="385"/>
    </row>
    <row r="326" spans="1:9" ht="38.25">
      <c r="A326" s="369"/>
      <c r="B326" s="356"/>
      <c r="C326" s="357"/>
      <c r="D326" s="16" t="s">
        <v>101</v>
      </c>
      <c r="E326" s="17"/>
      <c r="F326" s="18"/>
      <c r="G326" s="27"/>
      <c r="H326" s="383"/>
      <c r="I326" s="385"/>
    </row>
    <row r="327" spans="1:9" ht="38.25">
      <c r="A327" s="369"/>
      <c r="B327" s="356"/>
      <c r="C327" s="357"/>
      <c r="D327" s="16" t="s">
        <v>102</v>
      </c>
      <c r="E327" s="17"/>
      <c r="F327" s="18"/>
      <c r="G327" s="27"/>
      <c r="H327" s="383"/>
      <c r="I327" s="385"/>
    </row>
    <row r="328" spans="1:9" ht="38.25">
      <c r="A328" s="369"/>
      <c r="B328" s="356"/>
      <c r="C328" s="357"/>
      <c r="D328" s="16" t="s">
        <v>619</v>
      </c>
      <c r="E328" s="17"/>
      <c r="F328" s="18"/>
      <c r="G328" s="27"/>
      <c r="H328" s="383"/>
      <c r="I328" s="385"/>
    </row>
    <row r="329" spans="1:9" ht="38.25">
      <c r="A329" s="369"/>
      <c r="B329" s="356"/>
      <c r="C329" s="357"/>
      <c r="D329" s="16" t="s">
        <v>103</v>
      </c>
      <c r="E329" s="17"/>
      <c r="F329" s="18"/>
      <c r="G329" s="27"/>
      <c r="H329" s="383"/>
      <c r="I329" s="385"/>
    </row>
    <row r="330" spans="1:9" ht="38.25">
      <c r="A330" s="369"/>
      <c r="B330" s="356"/>
      <c r="C330" s="357"/>
      <c r="D330" s="16" t="s">
        <v>621</v>
      </c>
      <c r="E330" s="17"/>
      <c r="F330" s="18"/>
      <c r="G330" s="27"/>
      <c r="H330" s="383"/>
      <c r="I330" s="385"/>
    </row>
    <row r="331" spans="1:9" ht="38.25">
      <c r="A331" s="369"/>
      <c r="B331" s="356"/>
      <c r="C331" s="357"/>
      <c r="D331" s="16" t="s">
        <v>104</v>
      </c>
      <c r="E331" s="17"/>
      <c r="F331" s="18"/>
      <c r="G331" s="27"/>
      <c r="H331" s="383"/>
      <c r="I331" s="385"/>
    </row>
    <row r="332" spans="1:9" ht="38.25">
      <c r="A332" s="369"/>
      <c r="B332" s="356"/>
      <c r="C332" s="357"/>
      <c r="D332" s="16" t="s">
        <v>620</v>
      </c>
      <c r="E332" s="17"/>
      <c r="F332" s="18"/>
      <c r="G332" s="27"/>
      <c r="H332" s="383"/>
      <c r="I332" s="385"/>
    </row>
    <row r="333" spans="1:9" ht="38.25">
      <c r="A333" s="369"/>
      <c r="B333" s="356"/>
      <c r="C333" s="357"/>
      <c r="D333" s="16" t="s">
        <v>105</v>
      </c>
      <c r="E333" s="17"/>
      <c r="F333" s="18"/>
      <c r="G333" s="27"/>
      <c r="H333" s="383"/>
      <c r="I333" s="385"/>
    </row>
    <row r="334" spans="1:9" ht="38.25">
      <c r="A334" s="369"/>
      <c r="B334" s="356"/>
      <c r="C334" s="357"/>
      <c r="D334" s="16" t="s">
        <v>622</v>
      </c>
      <c r="E334" s="17"/>
      <c r="F334" s="18"/>
      <c r="G334" s="27"/>
      <c r="H334" s="383"/>
      <c r="I334" s="385"/>
    </row>
    <row r="335" spans="1:9" ht="38.25">
      <c r="A335" s="369"/>
      <c r="B335" s="356"/>
      <c r="C335" s="357"/>
      <c r="D335" s="16" t="s">
        <v>106</v>
      </c>
      <c r="E335" s="17"/>
      <c r="F335" s="18"/>
      <c r="G335" s="27"/>
      <c r="H335" s="383"/>
      <c r="I335" s="385"/>
    </row>
    <row r="336" spans="1:9" ht="38.25">
      <c r="A336" s="369"/>
      <c r="B336" s="356"/>
      <c r="C336" s="357"/>
      <c r="D336" s="16" t="s">
        <v>623</v>
      </c>
      <c r="E336" s="17"/>
      <c r="F336" s="18"/>
      <c r="G336" s="27"/>
      <c r="H336" s="383"/>
      <c r="I336" s="385"/>
    </row>
    <row r="337" spans="1:9" ht="38.25">
      <c r="A337" s="369"/>
      <c r="B337" s="356"/>
      <c r="C337" s="357"/>
      <c r="D337" s="16" t="s">
        <v>624</v>
      </c>
      <c r="E337" s="17"/>
      <c r="F337" s="18"/>
      <c r="G337" s="27"/>
      <c r="H337" s="383"/>
      <c r="I337" s="385"/>
    </row>
    <row r="338" spans="1:9" ht="15">
      <c r="A338" s="369"/>
      <c r="B338" s="356"/>
      <c r="C338" s="357" t="s">
        <v>107</v>
      </c>
      <c r="D338" s="16" t="s">
        <v>108</v>
      </c>
      <c r="E338" s="29"/>
      <c r="F338" s="18"/>
      <c r="G338" s="27"/>
      <c r="H338" s="383">
        <f>MAX(G338:G347)</f>
        <v>0</v>
      </c>
      <c r="I338" s="385"/>
    </row>
    <row r="339" spans="1:9" ht="15">
      <c r="A339" s="369"/>
      <c r="B339" s="356"/>
      <c r="C339" s="357"/>
      <c r="D339" s="16" t="s">
        <v>109</v>
      </c>
      <c r="E339" s="29"/>
      <c r="F339" s="18"/>
      <c r="G339" s="27"/>
      <c r="H339" s="383"/>
      <c r="I339" s="385"/>
    </row>
    <row r="340" spans="1:9" ht="15">
      <c r="A340" s="369"/>
      <c r="B340" s="356"/>
      <c r="C340" s="357"/>
      <c r="D340" s="16" t="s">
        <v>110</v>
      </c>
      <c r="E340" s="29"/>
      <c r="F340" s="18"/>
      <c r="G340" s="27"/>
      <c r="H340" s="383"/>
      <c r="I340" s="385"/>
    </row>
    <row r="341" spans="1:9" ht="15">
      <c r="A341" s="369"/>
      <c r="B341" s="356"/>
      <c r="C341" s="357"/>
      <c r="D341" s="16" t="s">
        <v>111</v>
      </c>
      <c r="E341" s="29"/>
      <c r="F341" s="18"/>
      <c r="G341" s="27"/>
      <c r="H341" s="383"/>
      <c r="I341" s="385"/>
    </row>
    <row r="342" spans="1:9" ht="15">
      <c r="A342" s="369"/>
      <c r="B342" s="356"/>
      <c r="C342" s="357"/>
      <c r="D342" s="16" t="s">
        <v>112</v>
      </c>
      <c r="E342" s="29"/>
      <c r="F342" s="18"/>
      <c r="G342" s="27"/>
      <c r="H342" s="383"/>
      <c r="I342" s="385"/>
    </row>
    <row r="343" spans="1:9" ht="15">
      <c r="A343" s="369"/>
      <c r="B343" s="356"/>
      <c r="C343" s="357"/>
      <c r="D343" s="16" t="s">
        <v>113</v>
      </c>
      <c r="E343" s="29"/>
      <c r="F343" s="18"/>
      <c r="G343" s="27"/>
      <c r="H343" s="383"/>
      <c r="I343" s="385"/>
    </row>
    <row r="344" spans="1:9" ht="15">
      <c r="A344" s="369"/>
      <c r="B344" s="356"/>
      <c r="C344" s="357"/>
      <c r="D344" s="16" t="s">
        <v>114</v>
      </c>
      <c r="E344" s="29"/>
      <c r="F344" s="18"/>
      <c r="G344" s="27"/>
      <c r="H344" s="383"/>
      <c r="I344" s="385"/>
    </row>
    <row r="345" spans="1:9" ht="15">
      <c r="A345" s="369"/>
      <c r="B345" s="356"/>
      <c r="C345" s="357"/>
      <c r="D345" s="16" t="s">
        <v>115</v>
      </c>
      <c r="E345" s="29"/>
      <c r="F345" s="18"/>
      <c r="G345" s="27"/>
      <c r="H345" s="383"/>
      <c r="I345" s="385"/>
    </row>
    <row r="346" spans="1:9" ht="15">
      <c r="A346" s="369"/>
      <c r="B346" s="356"/>
      <c r="C346" s="357"/>
      <c r="D346" s="16" t="s">
        <v>116</v>
      </c>
      <c r="E346" s="29"/>
      <c r="F346" s="18"/>
      <c r="G346" s="27"/>
      <c r="H346" s="383"/>
      <c r="I346" s="385"/>
    </row>
    <row r="347" spans="1:9" ht="15">
      <c r="A347" s="369"/>
      <c r="B347" s="356"/>
      <c r="C347" s="357"/>
      <c r="D347" s="16" t="s">
        <v>117</v>
      </c>
      <c r="E347" s="29"/>
      <c r="F347" s="18"/>
      <c r="G347" s="27"/>
      <c r="H347" s="383"/>
      <c r="I347" s="385"/>
    </row>
    <row r="348" spans="1:9" ht="15">
      <c r="A348" s="369"/>
      <c r="B348" s="356"/>
      <c r="C348" s="358" t="s">
        <v>118</v>
      </c>
      <c r="D348" s="16" t="s">
        <v>119</v>
      </c>
      <c r="E348" s="29"/>
      <c r="F348" s="18"/>
      <c r="G348" s="27"/>
      <c r="H348" s="383">
        <f>MAX(G348:G350)</f>
        <v>0</v>
      </c>
      <c r="I348" s="385"/>
    </row>
    <row r="349" spans="1:9" ht="15">
      <c r="A349" s="369"/>
      <c r="B349" s="356"/>
      <c r="C349" s="358"/>
      <c r="D349" s="16" t="s">
        <v>120</v>
      </c>
      <c r="E349" s="29"/>
      <c r="F349" s="18"/>
      <c r="G349" s="27"/>
      <c r="H349" s="383"/>
      <c r="I349" s="385"/>
    </row>
    <row r="350" spans="1:9" ht="15">
      <c r="A350" s="369"/>
      <c r="B350" s="356"/>
      <c r="C350" s="358"/>
      <c r="D350" s="16" t="s">
        <v>121</v>
      </c>
      <c r="E350" s="29"/>
      <c r="F350" s="18"/>
      <c r="G350" s="27"/>
      <c r="H350" s="383"/>
      <c r="I350" s="385"/>
    </row>
    <row r="351" spans="1:9" ht="15">
      <c r="A351" s="369"/>
      <c r="B351" s="356"/>
      <c r="C351" s="357" t="s">
        <v>1030</v>
      </c>
      <c r="D351" s="16" t="s">
        <v>122</v>
      </c>
      <c r="E351" s="29"/>
      <c r="F351" s="18"/>
      <c r="G351" s="27"/>
      <c r="H351" s="383">
        <f>MAX(G351:G355)</f>
        <v>0</v>
      </c>
      <c r="I351" s="385"/>
    </row>
    <row r="352" spans="1:9" ht="15">
      <c r="A352" s="369"/>
      <c r="B352" s="356"/>
      <c r="C352" s="357"/>
      <c r="D352" s="16" t="s">
        <v>123</v>
      </c>
      <c r="E352" s="29"/>
      <c r="F352" s="18"/>
      <c r="G352" s="27"/>
      <c r="H352" s="383"/>
      <c r="I352" s="385"/>
    </row>
    <row r="353" spans="1:9" ht="15">
      <c r="A353" s="369"/>
      <c r="B353" s="356"/>
      <c r="C353" s="357"/>
      <c r="D353" s="16" t="s">
        <v>124</v>
      </c>
      <c r="E353" s="29"/>
      <c r="F353" s="18"/>
      <c r="G353" s="27"/>
      <c r="H353" s="383"/>
      <c r="I353" s="385"/>
    </row>
    <row r="354" spans="1:9" ht="15">
      <c r="A354" s="369"/>
      <c r="B354" s="356"/>
      <c r="C354" s="357"/>
      <c r="D354" s="16" t="s">
        <v>125</v>
      </c>
      <c r="E354" s="29"/>
      <c r="F354" s="18"/>
      <c r="G354" s="27"/>
      <c r="H354" s="383"/>
      <c r="I354" s="385"/>
    </row>
    <row r="355" spans="1:9" ht="15">
      <c r="A355" s="369"/>
      <c r="B355" s="356"/>
      <c r="C355" s="357"/>
      <c r="D355" s="16" t="s">
        <v>126</v>
      </c>
      <c r="E355" s="29"/>
      <c r="F355" s="18"/>
      <c r="G355" s="27"/>
      <c r="H355" s="383"/>
      <c r="I355" s="385"/>
    </row>
    <row r="356" spans="1:9" ht="15">
      <c r="A356" s="369"/>
      <c r="B356" s="356"/>
      <c r="C356" s="390" t="s">
        <v>127</v>
      </c>
      <c r="D356" s="19" t="s">
        <v>128</v>
      </c>
      <c r="E356" s="29"/>
      <c r="F356" s="18"/>
      <c r="G356" s="27"/>
      <c r="H356" s="387">
        <f>MAX(G356:G360)</f>
        <v>0</v>
      </c>
      <c r="I356" s="385"/>
    </row>
    <row r="357" spans="1:9" ht="15">
      <c r="A357" s="369"/>
      <c r="B357" s="356"/>
      <c r="C357" s="391"/>
      <c r="D357" s="16" t="s">
        <v>129</v>
      </c>
      <c r="E357" s="29"/>
      <c r="F357" s="18"/>
      <c r="G357" s="27"/>
      <c r="H357" s="388"/>
      <c r="I357" s="385"/>
    </row>
    <row r="358" spans="1:9" ht="15">
      <c r="A358" s="369"/>
      <c r="B358" s="356"/>
      <c r="C358" s="391"/>
      <c r="D358" s="16" t="s">
        <v>130</v>
      </c>
      <c r="E358" s="29"/>
      <c r="F358" s="18"/>
      <c r="G358" s="27"/>
      <c r="H358" s="388"/>
      <c r="I358" s="385"/>
    </row>
    <row r="359" spans="1:9" ht="15">
      <c r="A359" s="369"/>
      <c r="B359" s="356"/>
      <c r="C359" s="391"/>
      <c r="D359" s="16" t="s">
        <v>131</v>
      </c>
      <c r="E359" s="29"/>
      <c r="F359" s="18"/>
      <c r="G359" s="27"/>
      <c r="H359" s="388"/>
      <c r="I359" s="385"/>
    </row>
    <row r="360" spans="1:9" ht="15">
      <c r="A360" s="369"/>
      <c r="B360" s="356"/>
      <c r="C360" s="392"/>
      <c r="D360" s="16" t="s">
        <v>132</v>
      </c>
      <c r="E360" s="29"/>
      <c r="F360" s="18"/>
      <c r="G360" s="27"/>
      <c r="H360" s="389"/>
      <c r="I360" s="385"/>
    </row>
    <row r="361" spans="1:9" ht="15.75">
      <c r="A361" s="369"/>
      <c r="B361" s="356"/>
      <c r="C361" s="357" t="s">
        <v>1031</v>
      </c>
      <c r="D361" s="16" t="s">
        <v>133</v>
      </c>
      <c r="E361" s="29"/>
      <c r="F361" s="18"/>
      <c r="G361" s="27"/>
      <c r="H361" s="383">
        <f>MAX(G361:G365)</f>
        <v>0</v>
      </c>
      <c r="I361" s="385"/>
    </row>
    <row r="362" spans="1:9" ht="31.5">
      <c r="A362" s="369"/>
      <c r="B362" s="356"/>
      <c r="C362" s="357"/>
      <c r="D362" s="16" t="s">
        <v>134</v>
      </c>
      <c r="E362" s="29"/>
      <c r="F362" s="18"/>
      <c r="G362" s="27"/>
      <c r="H362" s="383"/>
      <c r="I362" s="385"/>
    </row>
    <row r="363" spans="1:9" ht="15.75">
      <c r="A363" s="369"/>
      <c r="B363" s="356"/>
      <c r="C363" s="357"/>
      <c r="D363" s="16" t="s">
        <v>135</v>
      </c>
      <c r="E363" s="29"/>
      <c r="F363" s="18"/>
      <c r="G363" s="27"/>
      <c r="H363" s="383"/>
      <c r="I363" s="385"/>
    </row>
    <row r="364" spans="1:9" ht="31.5">
      <c r="A364" s="369"/>
      <c r="B364" s="356"/>
      <c r="C364" s="357"/>
      <c r="D364" s="16" t="s">
        <v>136</v>
      </c>
      <c r="E364" s="29"/>
      <c r="F364" s="18"/>
      <c r="G364" s="27"/>
      <c r="H364" s="383"/>
      <c r="I364" s="385"/>
    </row>
    <row r="365" spans="1:9" ht="28.5">
      <c r="A365" s="369"/>
      <c r="B365" s="356"/>
      <c r="C365" s="357"/>
      <c r="D365" s="16" t="s">
        <v>137</v>
      </c>
      <c r="E365" s="29"/>
      <c r="F365" s="18"/>
      <c r="G365" s="27"/>
      <c r="H365" s="383"/>
      <c r="I365" s="386"/>
    </row>
    <row r="366" spans="1:9" ht="15">
      <c r="A366" s="398" t="s">
        <v>153</v>
      </c>
      <c r="B366" s="399" t="s">
        <v>811</v>
      </c>
      <c r="C366" s="399"/>
      <c r="D366" s="399"/>
      <c r="E366" s="32"/>
      <c r="F366" s="33"/>
      <c r="G366" s="13"/>
      <c r="H366" s="14"/>
      <c r="I366" s="15">
        <f>(2*G366+SUM(H418:H485))/2</f>
        <v>0</v>
      </c>
    </row>
    <row r="367" spans="1:9" ht="15">
      <c r="A367" s="398"/>
      <c r="B367" s="356" t="s">
        <v>778</v>
      </c>
      <c r="C367" s="16" t="s">
        <v>779</v>
      </c>
      <c r="D367" s="16" t="s">
        <v>154</v>
      </c>
      <c r="E367" s="17"/>
      <c r="F367" s="18"/>
      <c r="G367" s="374"/>
      <c r="H367" s="375"/>
      <c r="I367" s="376"/>
    </row>
    <row r="368" spans="1:9" ht="15">
      <c r="A368" s="398"/>
      <c r="B368" s="356"/>
      <c r="C368" s="16" t="s">
        <v>780</v>
      </c>
      <c r="D368" s="16" t="s">
        <v>781</v>
      </c>
      <c r="E368" s="17"/>
      <c r="F368" s="18"/>
      <c r="G368" s="377"/>
      <c r="H368" s="378"/>
      <c r="I368" s="379"/>
    </row>
    <row r="369" spans="1:9" ht="15">
      <c r="A369" s="398"/>
      <c r="B369" s="356"/>
      <c r="C369" s="16" t="s">
        <v>12</v>
      </c>
      <c r="D369" s="16" t="s">
        <v>140</v>
      </c>
      <c r="E369" s="17"/>
      <c r="F369" s="18"/>
      <c r="G369" s="377"/>
      <c r="H369" s="378"/>
      <c r="I369" s="379"/>
    </row>
    <row r="370" spans="1:9" ht="25.5">
      <c r="A370" s="398"/>
      <c r="B370" s="356"/>
      <c r="C370" s="16" t="s">
        <v>14</v>
      </c>
      <c r="D370" s="16" t="s">
        <v>155</v>
      </c>
      <c r="E370" s="17"/>
      <c r="F370" s="18"/>
      <c r="G370" s="377"/>
      <c r="H370" s="378"/>
      <c r="I370" s="379"/>
    </row>
    <row r="371" spans="1:9" ht="15">
      <c r="A371" s="398"/>
      <c r="B371" s="356"/>
      <c r="C371" s="16" t="s">
        <v>16</v>
      </c>
      <c r="D371" s="16" t="s">
        <v>17</v>
      </c>
      <c r="E371" s="17"/>
      <c r="F371" s="18"/>
      <c r="G371" s="377"/>
      <c r="H371" s="378"/>
      <c r="I371" s="379"/>
    </row>
    <row r="372" spans="1:9" ht="25.5">
      <c r="A372" s="398"/>
      <c r="B372" s="356"/>
      <c r="C372" s="16" t="s">
        <v>18</v>
      </c>
      <c r="D372" s="16" t="s">
        <v>156</v>
      </c>
      <c r="E372" s="17"/>
      <c r="F372" s="18"/>
      <c r="G372" s="377"/>
      <c r="H372" s="378"/>
      <c r="I372" s="379"/>
    </row>
    <row r="373" spans="1:9" ht="38.25">
      <c r="A373" s="398"/>
      <c r="B373" s="356"/>
      <c r="C373" s="16" t="s">
        <v>20</v>
      </c>
      <c r="D373" s="16" t="s">
        <v>804</v>
      </c>
      <c r="E373" s="17"/>
      <c r="F373" s="18"/>
      <c r="G373" s="377"/>
      <c r="H373" s="378"/>
      <c r="I373" s="379"/>
    </row>
    <row r="374" spans="1:9" ht="15">
      <c r="A374" s="398"/>
      <c r="B374" s="356"/>
      <c r="C374" s="16" t="s">
        <v>21</v>
      </c>
      <c r="D374" s="16" t="s">
        <v>22</v>
      </c>
      <c r="E374" s="17"/>
      <c r="F374" s="18"/>
      <c r="G374" s="377"/>
      <c r="H374" s="378"/>
      <c r="I374" s="379"/>
    </row>
    <row r="375" spans="1:9" ht="15">
      <c r="A375" s="398"/>
      <c r="B375" s="356"/>
      <c r="C375" s="357" t="s">
        <v>23</v>
      </c>
      <c r="D375" s="20" t="s">
        <v>24</v>
      </c>
      <c r="E375" s="17"/>
      <c r="F375" s="18"/>
      <c r="G375" s="377"/>
      <c r="H375" s="378"/>
      <c r="I375" s="379"/>
    </row>
    <row r="376" spans="1:9" ht="15">
      <c r="A376" s="398"/>
      <c r="B376" s="356"/>
      <c r="C376" s="357"/>
      <c r="D376" s="20" t="s">
        <v>25</v>
      </c>
      <c r="E376" s="17"/>
      <c r="F376" s="18"/>
      <c r="G376" s="377"/>
      <c r="H376" s="378"/>
      <c r="I376" s="379"/>
    </row>
    <row r="377" spans="1:9" ht="15">
      <c r="A377" s="398"/>
      <c r="B377" s="356"/>
      <c r="C377" s="357"/>
      <c r="D377" s="20" t="s">
        <v>26</v>
      </c>
      <c r="E377" s="17"/>
      <c r="F377" s="18"/>
      <c r="G377" s="377"/>
      <c r="H377" s="378"/>
      <c r="I377" s="379"/>
    </row>
    <row r="378" spans="1:9" ht="25.5">
      <c r="A378" s="398"/>
      <c r="B378" s="356"/>
      <c r="C378" s="357"/>
      <c r="D378" s="20" t="s">
        <v>27</v>
      </c>
      <c r="E378" s="17"/>
      <c r="F378" s="18"/>
      <c r="G378" s="377"/>
      <c r="H378" s="378"/>
      <c r="I378" s="379"/>
    </row>
    <row r="379" spans="1:9" ht="15">
      <c r="A379" s="398"/>
      <c r="B379" s="356"/>
      <c r="C379" s="357"/>
      <c r="D379" s="20" t="s">
        <v>28</v>
      </c>
      <c r="E379" s="17"/>
      <c r="F379" s="18"/>
      <c r="G379" s="377"/>
      <c r="H379" s="378"/>
      <c r="I379" s="379"/>
    </row>
    <row r="380" spans="1:9" ht="15">
      <c r="A380" s="398"/>
      <c r="B380" s="356"/>
      <c r="C380" s="357"/>
      <c r="D380" s="20" t="s">
        <v>783</v>
      </c>
      <c r="E380" s="17"/>
      <c r="F380" s="18"/>
      <c r="G380" s="377"/>
      <c r="H380" s="378"/>
      <c r="I380" s="379"/>
    </row>
    <row r="381" spans="1:9" ht="15">
      <c r="A381" s="398"/>
      <c r="B381" s="356"/>
      <c r="C381" s="357"/>
      <c r="D381" s="20" t="s">
        <v>784</v>
      </c>
      <c r="E381" s="17"/>
      <c r="F381" s="18"/>
      <c r="G381" s="377"/>
      <c r="H381" s="378"/>
      <c r="I381" s="379"/>
    </row>
    <row r="382" spans="1:9" ht="15">
      <c r="A382" s="398"/>
      <c r="B382" s="356"/>
      <c r="C382" s="357"/>
      <c r="D382" s="20" t="s">
        <v>785</v>
      </c>
      <c r="E382" s="17"/>
      <c r="F382" s="18"/>
      <c r="G382" s="377"/>
      <c r="H382" s="378"/>
      <c r="I382" s="379"/>
    </row>
    <row r="383" spans="1:9" ht="15">
      <c r="A383" s="398"/>
      <c r="B383" s="356"/>
      <c r="C383" s="357"/>
      <c r="D383" s="20" t="s">
        <v>786</v>
      </c>
      <c r="E383" s="17"/>
      <c r="F383" s="18"/>
      <c r="G383" s="377"/>
      <c r="H383" s="378"/>
      <c r="I383" s="379"/>
    </row>
    <row r="384" spans="1:9" ht="15">
      <c r="A384" s="398"/>
      <c r="B384" s="356"/>
      <c r="C384" s="357"/>
      <c r="D384" s="20" t="s">
        <v>29</v>
      </c>
      <c r="E384" s="17"/>
      <c r="F384" s="18"/>
      <c r="G384" s="377"/>
      <c r="H384" s="378"/>
      <c r="I384" s="379"/>
    </row>
    <row r="385" spans="1:9" ht="15">
      <c r="A385" s="398"/>
      <c r="B385" s="356"/>
      <c r="C385" s="357"/>
      <c r="D385" s="20" t="s">
        <v>787</v>
      </c>
      <c r="E385" s="17"/>
      <c r="F385" s="18"/>
      <c r="G385" s="377"/>
      <c r="H385" s="378"/>
      <c r="I385" s="379"/>
    </row>
    <row r="386" spans="1:9" ht="25.5">
      <c r="A386" s="398"/>
      <c r="B386" s="356"/>
      <c r="C386" s="357"/>
      <c r="D386" s="20" t="s">
        <v>30</v>
      </c>
      <c r="E386" s="17"/>
      <c r="F386" s="18"/>
      <c r="G386" s="377"/>
      <c r="H386" s="378"/>
      <c r="I386" s="379"/>
    </row>
    <row r="387" spans="1:9" ht="25.5">
      <c r="A387" s="398"/>
      <c r="B387" s="356"/>
      <c r="C387" s="16" t="s">
        <v>31</v>
      </c>
      <c r="D387" s="16" t="s">
        <v>788</v>
      </c>
      <c r="E387" s="17"/>
      <c r="F387" s="18"/>
      <c r="G387" s="377"/>
      <c r="H387" s="378"/>
      <c r="I387" s="379"/>
    </row>
    <row r="388" spans="1:9" ht="25.5">
      <c r="A388" s="398"/>
      <c r="B388" s="356"/>
      <c r="C388" s="16" t="s">
        <v>32</v>
      </c>
      <c r="D388" s="16" t="s">
        <v>33</v>
      </c>
      <c r="E388" s="17"/>
      <c r="F388" s="18"/>
      <c r="G388" s="377"/>
      <c r="H388" s="378"/>
      <c r="I388" s="379"/>
    </row>
    <row r="389" spans="1:9" ht="25.5">
      <c r="A389" s="398"/>
      <c r="B389" s="356"/>
      <c r="C389" s="16" t="s">
        <v>34</v>
      </c>
      <c r="D389" s="16" t="s">
        <v>35</v>
      </c>
      <c r="E389" s="17"/>
      <c r="F389" s="18"/>
      <c r="G389" s="377"/>
      <c r="H389" s="378"/>
      <c r="I389" s="379"/>
    </row>
    <row r="390" spans="1:9" ht="15">
      <c r="A390" s="398"/>
      <c r="B390" s="356"/>
      <c r="C390" s="16" t="s">
        <v>36</v>
      </c>
      <c r="D390" s="20" t="s">
        <v>35</v>
      </c>
      <c r="E390" s="17"/>
      <c r="F390" s="18"/>
      <c r="G390" s="377"/>
      <c r="H390" s="378"/>
      <c r="I390" s="379"/>
    </row>
    <row r="391" spans="1:9" ht="15">
      <c r="A391" s="398"/>
      <c r="B391" s="356"/>
      <c r="C391" s="16" t="s">
        <v>37</v>
      </c>
      <c r="D391" s="20" t="s">
        <v>35</v>
      </c>
      <c r="E391" s="17"/>
      <c r="F391" s="18"/>
      <c r="G391" s="377"/>
      <c r="H391" s="378"/>
      <c r="I391" s="379"/>
    </row>
    <row r="392" spans="1:9" ht="25.5">
      <c r="A392" s="398"/>
      <c r="B392" s="356"/>
      <c r="C392" s="16" t="s">
        <v>38</v>
      </c>
      <c r="D392" s="16" t="s">
        <v>789</v>
      </c>
      <c r="E392" s="17"/>
      <c r="F392" s="18"/>
      <c r="G392" s="377"/>
      <c r="H392" s="378"/>
      <c r="I392" s="379"/>
    </row>
    <row r="393" spans="1:9" ht="38.25">
      <c r="A393" s="398"/>
      <c r="B393" s="356"/>
      <c r="C393" s="16" t="s">
        <v>39</v>
      </c>
      <c r="D393" s="16" t="s">
        <v>40</v>
      </c>
      <c r="E393" s="17"/>
      <c r="F393" s="18"/>
      <c r="G393" s="377"/>
      <c r="H393" s="378"/>
      <c r="I393" s="379"/>
    </row>
    <row r="394" spans="1:9" ht="25.5">
      <c r="A394" s="398"/>
      <c r="B394" s="356"/>
      <c r="C394" s="16" t="s">
        <v>41</v>
      </c>
      <c r="D394" s="16" t="s">
        <v>790</v>
      </c>
      <c r="E394" s="17"/>
      <c r="F394" s="18"/>
      <c r="G394" s="377"/>
      <c r="H394" s="378"/>
      <c r="I394" s="379"/>
    </row>
    <row r="395" spans="1:9" ht="15">
      <c r="A395" s="398"/>
      <c r="B395" s="356"/>
      <c r="C395" s="16" t="s">
        <v>42</v>
      </c>
      <c r="D395" s="16" t="s">
        <v>43</v>
      </c>
      <c r="E395" s="17"/>
      <c r="F395" s="18"/>
      <c r="G395" s="377"/>
      <c r="H395" s="378"/>
      <c r="I395" s="379"/>
    </row>
    <row r="396" spans="1:9" ht="25.5">
      <c r="A396" s="398"/>
      <c r="B396" s="356"/>
      <c r="C396" s="16" t="s">
        <v>44</v>
      </c>
      <c r="D396" s="16" t="s">
        <v>1029</v>
      </c>
      <c r="E396" s="17"/>
      <c r="F396" s="18"/>
      <c r="G396" s="377"/>
      <c r="H396" s="378"/>
      <c r="I396" s="379"/>
    </row>
    <row r="397" spans="1:9" ht="15">
      <c r="A397" s="398"/>
      <c r="B397" s="356"/>
      <c r="C397" s="16" t="s">
        <v>791</v>
      </c>
      <c r="D397" s="16" t="s">
        <v>45</v>
      </c>
      <c r="E397" s="17"/>
      <c r="F397" s="18"/>
      <c r="G397" s="377"/>
      <c r="H397" s="378"/>
      <c r="I397" s="379"/>
    </row>
    <row r="398" spans="1:9" ht="15">
      <c r="A398" s="398"/>
      <c r="B398" s="356"/>
      <c r="C398" s="21" t="s">
        <v>46</v>
      </c>
      <c r="D398" s="21" t="s">
        <v>47</v>
      </c>
      <c r="E398" s="17"/>
      <c r="F398" s="18"/>
      <c r="G398" s="377"/>
      <c r="H398" s="378"/>
      <c r="I398" s="379"/>
    </row>
    <row r="399" spans="1:9" ht="38.25">
      <c r="A399" s="398"/>
      <c r="B399" s="356" t="s">
        <v>792</v>
      </c>
      <c r="C399" s="16" t="s">
        <v>48</v>
      </c>
      <c r="D399" s="16" t="s">
        <v>49</v>
      </c>
      <c r="E399" s="17"/>
      <c r="F399" s="18"/>
      <c r="G399" s="377"/>
      <c r="H399" s="378"/>
      <c r="I399" s="379"/>
    </row>
    <row r="400" spans="1:9" ht="45">
      <c r="A400" s="398"/>
      <c r="B400" s="356"/>
      <c r="C400" s="16" t="s">
        <v>50</v>
      </c>
      <c r="D400" s="34" t="s">
        <v>157</v>
      </c>
      <c r="E400" s="17"/>
      <c r="F400" s="18"/>
      <c r="G400" s="377"/>
      <c r="H400" s="378"/>
      <c r="I400" s="379"/>
    </row>
    <row r="401" spans="1:9" ht="15">
      <c r="A401" s="398"/>
      <c r="B401" s="356"/>
      <c r="C401" s="16" t="s">
        <v>52</v>
      </c>
      <c r="D401" s="19" t="s">
        <v>53</v>
      </c>
      <c r="E401" s="17"/>
      <c r="F401" s="18"/>
      <c r="G401" s="377"/>
      <c r="H401" s="378"/>
      <c r="I401" s="379"/>
    </row>
    <row r="402" spans="1:9" ht="25.5">
      <c r="A402" s="398"/>
      <c r="B402" s="356"/>
      <c r="C402" s="16" t="s">
        <v>54</v>
      </c>
      <c r="D402" s="16" t="s">
        <v>141</v>
      </c>
      <c r="E402" s="17"/>
      <c r="F402" s="18"/>
      <c r="G402" s="377"/>
      <c r="H402" s="378"/>
      <c r="I402" s="379"/>
    </row>
    <row r="403" spans="1:9" ht="25.5">
      <c r="A403" s="398"/>
      <c r="B403" s="356"/>
      <c r="C403" s="16" t="s">
        <v>56</v>
      </c>
      <c r="D403" s="21" t="s">
        <v>57</v>
      </c>
      <c r="E403" s="17"/>
      <c r="F403" s="18"/>
      <c r="G403" s="377"/>
      <c r="H403" s="378"/>
      <c r="I403" s="379"/>
    </row>
    <row r="404" spans="1:9" ht="15">
      <c r="A404" s="398"/>
      <c r="B404" s="356"/>
      <c r="C404" s="357"/>
      <c r="D404" s="16" t="s">
        <v>142</v>
      </c>
      <c r="E404" s="17"/>
      <c r="F404" s="18"/>
      <c r="G404" s="377"/>
      <c r="H404" s="378"/>
      <c r="I404" s="379"/>
    </row>
    <row r="405" spans="1:9" ht="25.5">
      <c r="A405" s="398"/>
      <c r="B405" s="356"/>
      <c r="C405" s="357"/>
      <c r="D405" s="16" t="s">
        <v>59</v>
      </c>
      <c r="E405" s="17"/>
      <c r="F405" s="18"/>
      <c r="G405" s="377"/>
      <c r="H405" s="378"/>
      <c r="I405" s="379"/>
    </row>
    <row r="406" spans="1:9" ht="25.5">
      <c r="A406" s="398"/>
      <c r="B406" s="356"/>
      <c r="C406" s="21" t="s">
        <v>60</v>
      </c>
      <c r="D406" s="21" t="s">
        <v>809</v>
      </c>
      <c r="E406" s="17"/>
      <c r="F406" s="18"/>
      <c r="G406" s="377"/>
      <c r="H406" s="378"/>
      <c r="I406" s="379"/>
    </row>
    <row r="407" spans="1:9" ht="15">
      <c r="A407" s="398"/>
      <c r="B407" s="356"/>
      <c r="C407" s="21" t="s">
        <v>61</v>
      </c>
      <c r="D407" s="21" t="s">
        <v>62</v>
      </c>
      <c r="E407" s="17"/>
      <c r="F407" s="18"/>
      <c r="G407" s="377"/>
      <c r="H407" s="378"/>
      <c r="I407" s="379"/>
    </row>
    <row r="408" spans="1:9" ht="38.25">
      <c r="A408" s="398"/>
      <c r="B408" s="356"/>
      <c r="C408" s="16" t="s">
        <v>63</v>
      </c>
      <c r="D408" s="21" t="s">
        <v>158</v>
      </c>
      <c r="E408" s="17"/>
      <c r="F408" s="18"/>
      <c r="G408" s="377"/>
      <c r="H408" s="378"/>
      <c r="I408" s="379"/>
    </row>
    <row r="409" spans="1:9" ht="25.5">
      <c r="A409" s="398"/>
      <c r="B409" s="356"/>
      <c r="C409" s="358" t="s">
        <v>64</v>
      </c>
      <c r="D409" s="21" t="s">
        <v>794</v>
      </c>
      <c r="E409" s="17"/>
      <c r="F409" s="18"/>
      <c r="G409" s="377"/>
      <c r="H409" s="378"/>
      <c r="I409" s="379"/>
    </row>
    <row r="410" spans="1:9" ht="15">
      <c r="A410" s="398"/>
      <c r="B410" s="356"/>
      <c r="C410" s="358"/>
      <c r="D410" s="21" t="s">
        <v>795</v>
      </c>
      <c r="E410" s="17"/>
      <c r="F410" s="18"/>
      <c r="G410" s="377"/>
      <c r="H410" s="378"/>
      <c r="I410" s="379"/>
    </row>
    <row r="411" spans="1:9" ht="15">
      <c r="A411" s="398"/>
      <c r="B411" s="356"/>
      <c r="C411" s="358"/>
      <c r="D411" s="21" t="s">
        <v>65</v>
      </c>
      <c r="E411" s="17"/>
      <c r="F411" s="18"/>
      <c r="G411" s="377"/>
      <c r="H411" s="378"/>
      <c r="I411" s="379"/>
    </row>
    <row r="412" spans="1:9" ht="25.5">
      <c r="A412" s="398"/>
      <c r="B412" s="356"/>
      <c r="C412" s="358"/>
      <c r="D412" s="21" t="s">
        <v>66</v>
      </c>
      <c r="E412" s="17"/>
      <c r="F412" s="18"/>
      <c r="G412" s="377"/>
      <c r="H412" s="378"/>
      <c r="I412" s="379"/>
    </row>
    <row r="413" spans="1:9" ht="15">
      <c r="A413" s="398"/>
      <c r="B413" s="356"/>
      <c r="C413" s="358"/>
      <c r="D413" s="21" t="s">
        <v>796</v>
      </c>
      <c r="E413" s="17"/>
      <c r="F413" s="18"/>
      <c r="G413" s="377"/>
      <c r="H413" s="378"/>
      <c r="I413" s="379"/>
    </row>
    <row r="414" spans="1:9" ht="63.75">
      <c r="A414" s="398"/>
      <c r="B414" s="356"/>
      <c r="C414" s="16" t="s">
        <v>31</v>
      </c>
      <c r="D414" s="21" t="s">
        <v>812</v>
      </c>
      <c r="E414" s="17"/>
      <c r="F414" s="18"/>
      <c r="G414" s="377"/>
      <c r="H414" s="378"/>
      <c r="I414" s="379"/>
    </row>
    <row r="415" spans="1:9" ht="114.75">
      <c r="A415" s="398"/>
      <c r="B415" s="356"/>
      <c r="C415" s="21" t="s">
        <v>67</v>
      </c>
      <c r="D415" s="21" t="s">
        <v>68</v>
      </c>
      <c r="E415" s="17"/>
      <c r="F415" s="18"/>
      <c r="G415" s="377"/>
      <c r="H415" s="378"/>
      <c r="I415" s="379"/>
    </row>
    <row r="416" spans="1:9" ht="28.5">
      <c r="A416" s="398"/>
      <c r="B416" s="356"/>
      <c r="C416" s="16" t="s">
        <v>69</v>
      </c>
      <c r="D416" s="16" t="s">
        <v>70</v>
      </c>
      <c r="E416" s="17"/>
      <c r="F416" s="18"/>
      <c r="G416" s="380"/>
      <c r="H416" s="381"/>
      <c r="I416" s="382"/>
    </row>
    <row r="417" spans="1:9" ht="15">
      <c r="A417" s="398"/>
      <c r="B417" s="359" t="s">
        <v>71</v>
      </c>
      <c r="C417" s="359"/>
      <c r="D417" s="359"/>
      <c r="E417" s="22"/>
      <c r="F417" s="23"/>
      <c r="G417" s="24"/>
      <c r="H417" s="30"/>
      <c r="I417" s="31"/>
    </row>
    <row r="418" spans="1:9" ht="25.5">
      <c r="A418" s="398"/>
      <c r="B418" s="356" t="s">
        <v>798</v>
      </c>
      <c r="C418" s="357" t="s">
        <v>72</v>
      </c>
      <c r="D418" s="16" t="s">
        <v>73</v>
      </c>
      <c r="E418" s="17"/>
      <c r="F418" s="18"/>
      <c r="G418" s="27"/>
      <c r="H418" s="383">
        <f>MAX(G418:G420)</f>
        <v>0</v>
      </c>
      <c r="I418" s="384"/>
    </row>
    <row r="419" spans="1:9" ht="38.25">
      <c r="A419" s="398"/>
      <c r="B419" s="356"/>
      <c r="C419" s="357"/>
      <c r="D419" s="16" t="s">
        <v>74</v>
      </c>
      <c r="E419" s="17"/>
      <c r="F419" s="18"/>
      <c r="G419" s="27"/>
      <c r="H419" s="383"/>
      <c r="I419" s="385"/>
    </row>
    <row r="420" spans="1:9" ht="38.25">
      <c r="A420" s="398"/>
      <c r="B420" s="356"/>
      <c r="C420" s="357"/>
      <c r="D420" s="16" t="s">
        <v>75</v>
      </c>
      <c r="E420" s="17"/>
      <c r="F420" s="18"/>
      <c r="G420" s="27"/>
      <c r="H420" s="383"/>
      <c r="I420" s="385"/>
    </row>
    <row r="421" spans="1:9" ht="25.5">
      <c r="A421" s="398"/>
      <c r="B421" s="356"/>
      <c r="C421" s="357" t="s">
        <v>76</v>
      </c>
      <c r="D421" s="16" t="s">
        <v>77</v>
      </c>
      <c r="E421" s="17"/>
      <c r="F421" s="18"/>
      <c r="G421" s="27"/>
      <c r="H421" s="383">
        <f>MAX(G421:G422)</f>
        <v>0</v>
      </c>
      <c r="I421" s="385"/>
    </row>
    <row r="422" spans="1:9" ht="38.25">
      <c r="A422" s="398"/>
      <c r="B422" s="356"/>
      <c r="C422" s="357"/>
      <c r="D422" s="16" t="s">
        <v>78</v>
      </c>
      <c r="E422" s="17"/>
      <c r="F422" s="18"/>
      <c r="G422" s="27"/>
      <c r="H422" s="383"/>
      <c r="I422" s="385"/>
    </row>
    <row r="423" spans="1:9" ht="25.5">
      <c r="A423" s="398"/>
      <c r="B423" s="356"/>
      <c r="C423" s="16" t="s">
        <v>79</v>
      </c>
      <c r="D423" s="16" t="s">
        <v>143</v>
      </c>
      <c r="E423" s="17"/>
      <c r="F423" s="18"/>
      <c r="G423" s="27"/>
      <c r="H423" s="28">
        <f>G423</f>
        <v>0</v>
      </c>
      <c r="I423" s="385"/>
    </row>
    <row r="424" spans="1:9" ht="25.5">
      <c r="A424" s="398"/>
      <c r="B424" s="356"/>
      <c r="C424" s="16" t="s">
        <v>81</v>
      </c>
      <c r="D424" s="16" t="s">
        <v>799</v>
      </c>
      <c r="E424" s="17"/>
      <c r="F424" s="18"/>
      <c r="G424" s="27"/>
      <c r="H424" s="28">
        <f>G424</f>
        <v>0</v>
      </c>
      <c r="I424" s="385"/>
    </row>
    <row r="425" spans="1:9" ht="15">
      <c r="A425" s="398"/>
      <c r="B425" s="356"/>
      <c r="C425" s="357" t="s">
        <v>82</v>
      </c>
      <c r="D425" s="16" t="s">
        <v>83</v>
      </c>
      <c r="E425" s="17"/>
      <c r="F425" s="18"/>
      <c r="G425" s="27"/>
      <c r="H425" s="383">
        <f>MAX(G425:G428)</f>
        <v>0</v>
      </c>
      <c r="I425" s="385"/>
    </row>
    <row r="426" spans="1:9" ht="15">
      <c r="A426" s="398"/>
      <c r="B426" s="356"/>
      <c r="C426" s="357"/>
      <c r="D426" s="16" t="s">
        <v>84</v>
      </c>
      <c r="E426" s="17"/>
      <c r="F426" s="18"/>
      <c r="G426" s="27"/>
      <c r="H426" s="383"/>
      <c r="I426" s="385"/>
    </row>
    <row r="427" spans="1:9" ht="15">
      <c r="A427" s="398"/>
      <c r="B427" s="356"/>
      <c r="C427" s="357"/>
      <c r="D427" s="16" t="s">
        <v>85</v>
      </c>
      <c r="E427" s="17"/>
      <c r="F427" s="18"/>
      <c r="G427" s="27"/>
      <c r="H427" s="383"/>
      <c r="I427" s="385"/>
    </row>
    <row r="428" spans="1:9" ht="15">
      <c r="A428" s="398"/>
      <c r="B428" s="356"/>
      <c r="C428" s="357"/>
      <c r="D428" s="16" t="s">
        <v>86</v>
      </c>
      <c r="E428" s="17"/>
      <c r="F428" s="18"/>
      <c r="G428" s="27"/>
      <c r="H428" s="383"/>
      <c r="I428" s="385"/>
    </row>
    <row r="429" spans="1:9" ht="25.5">
      <c r="A429" s="398"/>
      <c r="B429" s="356"/>
      <c r="C429" s="16" t="s">
        <v>87</v>
      </c>
      <c r="D429" s="16" t="s">
        <v>800</v>
      </c>
      <c r="E429" s="17"/>
      <c r="F429" s="18"/>
      <c r="G429" s="27"/>
      <c r="H429" s="28">
        <f>G429</f>
        <v>0</v>
      </c>
      <c r="I429" s="385"/>
    </row>
    <row r="430" spans="1:9" ht="38.25">
      <c r="A430" s="398"/>
      <c r="B430" s="356"/>
      <c r="C430" s="16" t="s">
        <v>88</v>
      </c>
      <c r="D430" s="16" t="s">
        <v>801</v>
      </c>
      <c r="E430" s="17"/>
      <c r="F430" s="18"/>
      <c r="G430" s="27"/>
      <c r="H430" s="28">
        <f>G430</f>
        <v>0</v>
      </c>
      <c r="I430" s="385"/>
    </row>
    <row r="431" spans="1:9" ht="38.25">
      <c r="A431" s="398"/>
      <c r="B431" s="356" t="s">
        <v>805</v>
      </c>
      <c r="C431" s="357" t="s">
        <v>89</v>
      </c>
      <c r="D431" s="16" t="s">
        <v>90</v>
      </c>
      <c r="E431" s="17"/>
      <c r="F431" s="18"/>
      <c r="G431" s="27"/>
      <c r="H431" s="383">
        <f>MAX(G431:G457)</f>
        <v>0</v>
      </c>
      <c r="I431" s="385"/>
    </row>
    <row r="432" spans="1:9" ht="38.25">
      <c r="A432" s="398"/>
      <c r="B432" s="356"/>
      <c r="C432" s="357"/>
      <c r="D432" s="16" t="s">
        <v>91</v>
      </c>
      <c r="E432" s="17"/>
      <c r="F432" s="18"/>
      <c r="G432" s="27"/>
      <c r="H432" s="383"/>
      <c r="I432" s="385"/>
    </row>
    <row r="433" spans="1:9" ht="38.25">
      <c r="A433" s="398"/>
      <c r="B433" s="356"/>
      <c r="C433" s="357"/>
      <c r="D433" s="16" t="s">
        <v>92</v>
      </c>
      <c r="E433" s="17"/>
      <c r="F433" s="18"/>
      <c r="G433" s="27"/>
      <c r="H433" s="383"/>
      <c r="I433" s="385"/>
    </row>
    <row r="434" spans="1:9" ht="38.25">
      <c r="A434" s="398"/>
      <c r="B434" s="356"/>
      <c r="C434" s="357"/>
      <c r="D434" s="16" t="s">
        <v>93</v>
      </c>
      <c r="E434" s="17"/>
      <c r="F434" s="18"/>
      <c r="G434" s="27"/>
      <c r="H434" s="383"/>
      <c r="I434" s="385"/>
    </row>
    <row r="435" spans="1:9" ht="38.25">
      <c r="A435" s="398"/>
      <c r="B435" s="356"/>
      <c r="C435" s="357"/>
      <c r="D435" s="16" t="s">
        <v>616</v>
      </c>
      <c r="E435" s="17"/>
      <c r="F435" s="18"/>
      <c r="G435" s="27"/>
      <c r="H435" s="383"/>
      <c r="I435" s="385"/>
    </row>
    <row r="436" spans="1:9" ht="38.25">
      <c r="A436" s="398"/>
      <c r="B436" s="356"/>
      <c r="C436" s="357"/>
      <c r="D436" s="16" t="s">
        <v>94</v>
      </c>
      <c r="E436" s="17"/>
      <c r="F436" s="18"/>
      <c r="G436" s="27"/>
      <c r="H436" s="383"/>
      <c r="I436" s="385"/>
    </row>
    <row r="437" spans="1:9" ht="38.25">
      <c r="A437" s="398"/>
      <c r="B437" s="356"/>
      <c r="C437" s="357"/>
      <c r="D437" s="16" t="s">
        <v>615</v>
      </c>
      <c r="E437" s="17"/>
      <c r="F437" s="18"/>
      <c r="G437" s="27"/>
      <c r="H437" s="383"/>
      <c r="I437" s="385"/>
    </row>
    <row r="438" spans="1:9" ht="38.25">
      <c r="A438" s="398"/>
      <c r="B438" s="356"/>
      <c r="C438" s="357"/>
      <c r="D438" s="16" t="s">
        <v>95</v>
      </c>
      <c r="E438" s="17"/>
      <c r="F438" s="18"/>
      <c r="G438" s="27"/>
      <c r="H438" s="383"/>
      <c r="I438" s="385"/>
    </row>
    <row r="439" spans="1:9" ht="38.25">
      <c r="A439" s="398"/>
      <c r="B439" s="356"/>
      <c r="C439" s="357"/>
      <c r="D439" s="16" t="s">
        <v>617</v>
      </c>
      <c r="E439" s="17"/>
      <c r="F439" s="18"/>
      <c r="G439" s="27"/>
      <c r="H439" s="383"/>
      <c r="I439" s="385"/>
    </row>
    <row r="440" spans="1:9" ht="38.25">
      <c r="A440" s="398"/>
      <c r="B440" s="356"/>
      <c r="C440" s="357"/>
      <c r="D440" s="16" t="s">
        <v>96</v>
      </c>
      <c r="E440" s="17"/>
      <c r="F440" s="18"/>
      <c r="G440" s="27"/>
      <c r="H440" s="383"/>
      <c r="I440" s="385"/>
    </row>
    <row r="441" spans="1:9" ht="38.25">
      <c r="A441" s="398"/>
      <c r="B441" s="356"/>
      <c r="C441" s="357"/>
      <c r="D441" s="16" t="s">
        <v>618</v>
      </c>
      <c r="E441" s="17"/>
      <c r="F441" s="18"/>
      <c r="G441" s="27"/>
      <c r="H441" s="383"/>
      <c r="I441" s="385"/>
    </row>
    <row r="442" spans="1:9" ht="38.25">
      <c r="A442" s="398"/>
      <c r="B442" s="356"/>
      <c r="C442" s="357"/>
      <c r="D442" s="16" t="s">
        <v>97</v>
      </c>
      <c r="E442" s="17"/>
      <c r="F442" s="18"/>
      <c r="G442" s="27"/>
      <c r="H442" s="383"/>
      <c r="I442" s="385"/>
    </row>
    <row r="443" spans="1:9" ht="38.25">
      <c r="A443" s="398"/>
      <c r="B443" s="356"/>
      <c r="C443" s="357"/>
      <c r="D443" s="16" t="s">
        <v>98</v>
      </c>
      <c r="E443" s="17"/>
      <c r="F443" s="18"/>
      <c r="G443" s="27"/>
      <c r="H443" s="383"/>
      <c r="I443" s="385"/>
    </row>
    <row r="444" spans="1:9" ht="38.25">
      <c r="A444" s="398"/>
      <c r="B444" s="356"/>
      <c r="C444" s="357"/>
      <c r="D444" s="16" t="s">
        <v>99</v>
      </c>
      <c r="E444" s="17"/>
      <c r="F444" s="18"/>
      <c r="G444" s="27"/>
      <c r="H444" s="383"/>
      <c r="I444" s="385"/>
    </row>
    <row r="445" spans="1:9" ht="38.25">
      <c r="A445" s="398"/>
      <c r="B445" s="356"/>
      <c r="C445" s="357"/>
      <c r="D445" s="16" t="s">
        <v>100</v>
      </c>
      <c r="E445" s="17"/>
      <c r="F445" s="18"/>
      <c r="G445" s="27"/>
      <c r="H445" s="383"/>
      <c r="I445" s="385"/>
    </row>
    <row r="446" spans="1:9" ht="38.25">
      <c r="A446" s="398"/>
      <c r="B446" s="356"/>
      <c r="C446" s="357"/>
      <c r="D446" s="16" t="s">
        <v>101</v>
      </c>
      <c r="E446" s="17"/>
      <c r="F446" s="18"/>
      <c r="G446" s="27"/>
      <c r="H446" s="383"/>
      <c r="I446" s="385"/>
    </row>
    <row r="447" spans="1:9" ht="38.25">
      <c r="A447" s="398"/>
      <c r="B447" s="356"/>
      <c r="C447" s="357"/>
      <c r="D447" s="16" t="s">
        <v>102</v>
      </c>
      <c r="E447" s="17"/>
      <c r="F447" s="18"/>
      <c r="G447" s="27"/>
      <c r="H447" s="383"/>
      <c r="I447" s="385"/>
    </row>
    <row r="448" spans="1:9" ht="38.25">
      <c r="A448" s="398"/>
      <c r="B448" s="356"/>
      <c r="C448" s="357"/>
      <c r="D448" s="16" t="s">
        <v>619</v>
      </c>
      <c r="E448" s="17"/>
      <c r="F448" s="18"/>
      <c r="G448" s="27"/>
      <c r="H448" s="383"/>
      <c r="I448" s="385"/>
    </row>
    <row r="449" spans="1:9" ht="38.25">
      <c r="A449" s="398"/>
      <c r="B449" s="356"/>
      <c r="C449" s="357"/>
      <c r="D449" s="16" t="s">
        <v>103</v>
      </c>
      <c r="E449" s="17"/>
      <c r="F449" s="18"/>
      <c r="G449" s="27"/>
      <c r="H449" s="383"/>
      <c r="I449" s="385"/>
    </row>
    <row r="450" spans="1:9" ht="38.25">
      <c r="A450" s="398"/>
      <c r="B450" s="356"/>
      <c r="C450" s="357"/>
      <c r="D450" s="16" t="s">
        <v>621</v>
      </c>
      <c r="E450" s="17"/>
      <c r="F450" s="18"/>
      <c r="G450" s="27"/>
      <c r="H450" s="383"/>
      <c r="I450" s="385"/>
    </row>
    <row r="451" spans="1:9" ht="38.25">
      <c r="A451" s="398"/>
      <c r="B451" s="356"/>
      <c r="C451" s="357"/>
      <c r="D451" s="16" t="s">
        <v>104</v>
      </c>
      <c r="E451" s="17"/>
      <c r="F451" s="18"/>
      <c r="G451" s="27"/>
      <c r="H451" s="383"/>
      <c r="I451" s="385"/>
    </row>
    <row r="452" spans="1:9" ht="38.25">
      <c r="A452" s="398"/>
      <c r="B452" s="356"/>
      <c r="C452" s="357"/>
      <c r="D452" s="16" t="s">
        <v>620</v>
      </c>
      <c r="E452" s="17"/>
      <c r="F452" s="18"/>
      <c r="G452" s="27"/>
      <c r="H452" s="383"/>
      <c r="I452" s="385"/>
    </row>
    <row r="453" spans="1:9" ht="38.25">
      <c r="A453" s="398"/>
      <c r="B453" s="356"/>
      <c r="C453" s="357"/>
      <c r="D453" s="16" t="s">
        <v>105</v>
      </c>
      <c r="E453" s="17"/>
      <c r="F453" s="18"/>
      <c r="G453" s="27"/>
      <c r="H453" s="383"/>
      <c r="I453" s="385"/>
    </row>
    <row r="454" spans="1:9" ht="38.25">
      <c r="A454" s="398"/>
      <c r="B454" s="356"/>
      <c r="C454" s="357"/>
      <c r="D454" s="16" t="s">
        <v>622</v>
      </c>
      <c r="E454" s="17"/>
      <c r="F454" s="18"/>
      <c r="G454" s="27"/>
      <c r="H454" s="383"/>
      <c r="I454" s="385"/>
    </row>
    <row r="455" spans="1:9" ht="38.25">
      <c r="A455" s="398"/>
      <c r="B455" s="356"/>
      <c r="C455" s="357"/>
      <c r="D455" s="16" t="s">
        <v>106</v>
      </c>
      <c r="E455" s="17"/>
      <c r="F455" s="18"/>
      <c r="G455" s="27"/>
      <c r="H455" s="383"/>
      <c r="I455" s="385"/>
    </row>
    <row r="456" spans="1:9" ht="38.25">
      <c r="A456" s="398"/>
      <c r="B456" s="356"/>
      <c r="C456" s="357"/>
      <c r="D456" s="16" t="s">
        <v>623</v>
      </c>
      <c r="E456" s="17"/>
      <c r="F456" s="18"/>
      <c r="G456" s="27"/>
      <c r="H456" s="383"/>
      <c r="I456" s="385"/>
    </row>
    <row r="457" spans="1:9" ht="38.25">
      <c r="A457" s="398"/>
      <c r="B457" s="356"/>
      <c r="C457" s="357"/>
      <c r="D457" s="16" t="s">
        <v>624</v>
      </c>
      <c r="E457" s="17"/>
      <c r="F457" s="18"/>
      <c r="G457" s="27"/>
      <c r="H457" s="383"/>
      <c r="I457" s="385"/>
    </row>
    <row r="458" spans="1:9" ht="15">
      <c r="A458" s="398"/>
      <c r="B458" s="356"/>
      <c r="C458" s="357" t="s">
        <v>107</v>
      </c>
      <c r="D458" s="16" t="s">
        <v>108</v>
      </c>
      <c r="E458" s="17"/>
      <c r="F458" s="18"/>
      <c r="G458" s="27"/>
      <c r="H458" s="383">
        <f>MAX(G458:G467)</f>
        <v>0</v>
      </c>
      <c r="I458" s="385"/>
    </row>
    <row r="459" spans="1:9" ht="15">
      <c r="A459" s="398"/>
      <c r="B459" s="356"/>
      <c r="C459" s="357"/>
      <c r="D459" s="16" t="s">
        <v>109</v>
      </c>
      <c r="E459" s="17"/>
      <c r="F459" s="18"/>
      <c r="G459" s="27"/>
      <c r="H459" s="383"/>
      <c r="I459" s="385"/>
    </row>
    <row r="460" spans="1:9" ht="15">
      <c r="A460" s="398"/>
      <c r="B460" s="356"/>
      <c r="C460" s="357"/>
      <c r="D460" s="16" t="s">
        <v>110</v>
      </c>
      <c r="E460" s="17"/>
      <c r="F460" s="18"/>
      <c r="G460" s="27"/>
      <c r="H460" s="383"/>
      <c r="I460" s="385"/>
    </row>
    <row r="461" spans="1:9" ht="15">
      <c r="A461" s="398"/>
      <c r="B461" s="356"/>
      <c r="C461" s="357"/>
      <c r="D461" s="16" t="s">
        <v>111</v>
      </c>
      <c r="E461" s="17"/>
      <c r="F461" s="18"/>
      <c r="G461" s="27"/>
      <c r="H461" s="383"/>
      <c r="I461" s="385"/>
    </row>
    <row r="462" spans="1:9" ht="15">
      <c r="A462" s="398"/>
      <c r="B462" s="356"/>
      <c r="C462" s="357"/>
      <c r="D462" s="16" t="s">
        <v>112</v>
      </c>
      <c r="E462" s="17"/>
      <c r="F462" s="18"/>
      <c r="G462" s="27"/>
      <c r="H462" s="383"/>
      <c r="I462" s="385"/>
    </row>
    <row r="463" spans="1:9" ht="15">
      <c r="A463" s="398"/>
      <c r="B463" s="356"/>
      <c r="C463" s="357"/>
      <c r="D463" s="16" t="s">
        <v>113</v>
      </c>
      <c r="E463" s="17"/>
      <c r="F463" s="18"/>
      <c r="G463" s="27"/>
      <c r="H463" s="383"/>
      <c r="I463" s="385"/>
    </row>
    <row r="464" spans="1:9" ht="15">
      <c r="A464" s="398"/>
      <c r="B464" s="356"/>
      <c r="C464" s="357"/>
      <c r="D464" s="16" t="s">
        <v>114</v>
      </c>
      <c r="E464" s="17"/>
      <c r="F464" s="18"/>
      <c r="G464" s="27"/>
      <c r="H464" s="383"/>
      <c r="I464" s="385"/>
    </row>
    <row r="465" spans="1:9" ht="15">
      <c r="A465" s="398"/>
      <c r="B465" s="356"/>
      <c r="C465" s="357"/>
      <c r="D465" s="16" t="s">
        <v>115</v>
      </c>
      <c r="E465" s="17"/>
      <c r="F465" s="18"/>
      <c r="G465" s="27"/>
      <c r="H465" s="383"/>
      <c r="I465" s="385"/>
    </row>
    <row r="466" spans="1:9" ht="15">
      <c r="A466" s="398"/>
      <c r="B466" s="356"/>
      <c r="C466" s="357"/>
      <c r="D466" s="16" t="s">
        <v>116</v>
      </c>
      <c r="E466" s="17"/>
      <c r="F466" s="18"/>
      <c r="G466" s="27"/>
      <c r="H466" s="383"/>
      <c r="I466" s="385"/>
    </row>
    <row r="467" spans="1:9" ht="15">
      <c r="A467" s="398"/>
      <c r="B467" s="356"/>
      <c r="C467" s="357"/>
      <c r="D467" s="16" t="s">
        <v>117</v>
      </c>
      <c r="E467" s="17"/>
      <c r="F467" s="18"/>
      <c r="G467" s="27"/>
      <c r="H467" s="383"/>
      <c r="I467" s="385"/>
    </row>
    <row r="468" spans="1:9" ht="15">
      <c r="A468" s="398"/>
      <c r="B468" s="356"/>
      <c r="C468" s="358" t="s">
        <v>118</v>
      </c>
      <c r="D468" s="16" t="s">
        <v>119</v>
      </c>
      <c r="E468" s="17"/>
      <c r="F468" s="18"/>
      <c r="G468" s="27"/>
      <c r="H468" s="383">
        <f>MAX(G468:G470)</f>
        <v>0</v>
      </c>
      <c r="I468" s="385"/>
    </row>
    <row r="469" spans="1:9" ht="15">
      <c r="A469" s="398"/>
      <c r="B469" s="356"/>
      <c r="C469" s="358"/>
      <c r="D469" s="16" t="s">
        <v>120</v>
      </c>
      <c r="E469" s="17"/>
      <c r="F469" s="18"/>
      <c r="G469" s="27"/>
      <c r="H469" s="383"/>
      <c r="I469" s="385"/>
    </row>
    <row r="470" spans="1:9" ht="15">
      <c r="A470" s="398"/>
      <c r="B470" s="356"/>
      <c r="C470" s="358"/>
      <c r="D470" s="16" t="s">
        <v>121</v>
      </c>
      <c r="E470" s="17"/>
      <c r="F470" s="18"/>
      <c r="G470" s="27"/>
      <c r="H470" s="383"/>
      <c r="I470" s="385"/>
    </row>
    <row r="471" spans="1:9" ht="15">
      <c r="A471" s="398"/>
      <c r="B471" s="356"/>
      <c r="C471" s="357" t="s">
        <v>1030</v>
      </c>
      <c r="D471" s="16" t="s">
        <v>122</v>
      </c>
      <c r="E471" s="17"/>
      <c r="F471" s="18"/>
      <c r="G471" s="27"/>
      <c r="H471" s="383">
        <f>MAX(G471:G475)</f>
        <v>0</v>
      </c>
      <c r="I471" s="385"/>
    </row>
    <row r="472" spans="1:9" ht="15">
      <c r="A472" s="398"/>
      <c r="B472" s="356"/>
      <c r="C472" s="357"/>
      <c r="D472" s="16" t="s">
        <v>123</v>
      </c>
      <c r="E472" s="17"/>
      <c r="F472" s="18"/>
      <c r="G472" s="27"/>
      <c r="H472" s="383"/>
      <c r="I472" s="385"/>
    </row>
    <row r="473" spans="1:9" ht="15">
      <c r="A473" s="398"/>
      <c r="B473" s="356"/>
      <c r="C473" s="357"/>
      <c r="D473" s="16" t="s">
        <v>124</v>
      </c>
      <c r="E473" s="17"/>
      <c r="F473" s="18"/>
      <c r="G473" s="27"/>
      <c r="H473" s="383"/>
      <c r="I473" s="385"/>
    </row>
    <row r="474" spans="1:9" ht="15">
      <c r="A474" s="398"/>
      <c r="B474" s="356"/>
      <c r="C474" s="357"/>
      <c r="D474" s="16" t="s">
        <v>125</v>
      </c>
      <c r="E474" s="17"/>
      <c r="F474" s="18"/>
      <c r="G474" s="27"/>
      <c r="H474" s="383"/>
      <c r="I474" s="385"/>
    </row>
    <row r="475" spans="1:9" ht="15">
      <c r="A475" s="398"/>
      <c r="B475" s="356"/>
      <c r="C475" s="357"/>
      <c r="D475" s="16" t="s">
        <v>126</v>
      </c>
      <c r="E475" s="17"/>
      <c r="F475" s="18"/>
      <c r="G475" s="27"/>
      <c r="H475" s="383"/>
      <c r="I475" s="385"/>
    </row>
    <row r="476" spans="1:9" ht="15">
      <c r="A476" s="398"/>
      <c r="B476" s="356"/>
      <c r="C476" s="390" t="s">
        <v>127</v>
      </c>
      <c r="D476" s="19" t="s">
        <v>128</v>
      </c>
      <c r="E476" s="17"/>
      <c r="F476" s="18"/>
      <c r="G476" s="27"/>
      <c r="H476" s="387">
        <f>MAX(G476:G480)</f>
        <v>0</v>
      </c>
      <c r="I476" s="385"/>
    </row>
    <row r="477" spans="1:9" ht="15">
      <c r="A477" s="398"/>
      <c r="B477" s="356"/>
      <c r="C477" s="391"/>
      <c r="D477" s="16" t="s">
        <v>129</v>
      </c>
      <c r="E477" s="17"/>
      <c r="F477" s="18"/>
      <c r="G477" s="27"/>
      <c r="H477" s="388"/>
      <c r="I477" s="385"/>
    </row>
    <row r="478" spans="1:9" ht="15">
      <c r="A478" s="398"/>
      <c r="B478" s="356"/>
      <c r="C478" s="391"/>
      <c r="D478" s="16" t="s">
        <v>130</v>
      </c>
      <c r="E478" s="17"/>
      <c r="F478" s="18"/>
      <c r="G478" s="27"/>
      <c r="H478" s="388"/>
      <c r="I478" s="385"/>
    </row>
    <row r="479" spans="1:9" ht="15">
      <c r="A479" s="398"/>
      <c r="B479" s="356"/>
      <c r="C479" s="391"/>
      <c r="D479" s="16" t="s">
        <v>131</v>
      </c>
      <c r="E479" s="17"/>
      <c r="F479" s="18"/>
      <c r="G479" s="27"/>
      <c r="H479" s="388"/>
      <c r="I479" s="385"/>
    </row>
    <row r="480" spans="1:9" ht="15">
      <c r="A480" s="398"/>
      <c r="B480" s="356"/>
      <c r="C480" s="392"/>
      <c r="D480" s="16" t="s">
        <v>132</v>
      </c>
      <c r="E480" s="17"/>
      <c r="F480" s="18"/>
      <c r="G480" s="27"/>
      <c r="H480" s="389"/>
      <c r="I480" s="385"/>
    </row>
    <row r="481" spans="1:9" ht="15.75">
      <c r="A481" s="398"/>
      <c r="B481" s="356"/>
      <c r="C481" s="357" t="s">
        <v>1031</v>
      </c>
      <c r="D481" s="16" t="s">
        <v>133</v>
      </c>
      <c r="E481" s="17"/>
      <c r="F481" s="18"/>
      <c r="G481" s="27"/>
      <c r="H481" s="383">
        <f>MAX(G481:G485)</f>
        <v>0</v>
      </c>
      <c r="I481" s="385"/>
    </row>
    <row r="482" spans="1:9" ht="31.5">
      <c r="A482" s="398"/>
      <c r="B482" s="356"/>
      <c r="C482" s="357"/>
      <c r="D482" s="16" t="s">
        <v>134</v>
      </c>
      <c r="E482" s="17"/>
      <c r="F482" s="18"/>
      <c r="G482" s="27"/>
      <c r="H482" s="383"/>
      <c r="I482" s="385"/>
    </row>
    <row r="483" spans="1:9" ht="15.75">
      <c r="A483" s="398"/>
      <c r="B483" s="356"/>
      <c r="C483" s="357"/>
      <c r="D483" s="16" t="s">
        <v>135</v>
      </c>
      <c r="E483" s="17"/>
      <c r="F483" s="18"/>
      <c r="G483" s="27"/>
      <c r="H483" s="383"/>
      <c r="I483" s="385"/>
    </row>
    <row r="484" spans="1:9" ht="31.5">
      <c r="A484" s="398"/>
      <c r="B484" s="356"/>
      <c r="C484" s="357"/>
      <c r="D484" s="16" t="s">
        <v>136</v>
      </c>
      <c r="E484" s="17"/>
      <c r="F484" s="18"/>
      <c r="G484" s="27"/>
      <c r="H484" s="383"/>
      <c r="I484" s="385"/>
    </row>
    <row r="485" spans="1:9" ht="28.5">
      <c r="A485" s="398"/>
      <c r="B485" s="356"/>
      <c r="C485" s="357"/>
      <c r="D485" s="16" t="s">
        <v>137</v>
      </c>
      <c r="E485" s="17"/>
      <c r="F485" s="18"/>
      <c r="G485" s="27"/>
      <c r="H485" s="383"/>
      <c r="I485" s="386"/>
    </row>
    <row r="486" spans="1:9" ht="15">
      <c r="A486" s="398" t="s">
        <v>159</v>
      </c>
      <c r="B486" s="399" t="s">
        <v>813</v>
      </c>
      <c r="C486" s="399"/>
      <c r="D486" s="399"/>
      <c r="E486" s="11"/>
      <c r="F486" s="12"/>
      <c r="G486" s="13"/>
      <c r="H486" s="14"/>
      <c r="I486" s="15">
        <f>(2*G486+SUM(H538:H605))/2</f>
        <v>0</v>
      </c>
    </row>
    <row r="487" spans="1:9" ht="15">
      <c r="A487" s="398"/>
      <c r="B487" s="356" t="s">
        <v>778</v>
      </c>
      <c r="C487" s="16" t="s">
        <v>779</v>
      </c>
      <c r="D487" s="16" t="s">
        <v>154</v>
      </c>
      <c r="E487" s="17"/>
      <c r="F487" s="18"/>
      <c r="G487" s="374"/>
      <c r="H487" s="375"/>
      <c r="I487" s="376"/>
    </row>
    <row r="488" spans="1:9" ht="15">
      <c r="A488" s="398"/>
      <c r="B488" s="356"/>
      <c r="C488" s="16" t="s">
        <v>780</v>
      </c>
      <c r="D488" s="16" t="s">
        <v>781</v>
      </c>
      <c r="E488" s="17"/>
      <c r="F488" s="18"/>
      <c r="G488" s="377"/>
      <c r="H488" s="378"/>
      <c r="I488" s="379"/>
    </row>
    <row r="489" spans="1:9" ht="15">
      <c r="A489" s="398"/>
      <c r="B489" s="356"/>
      <c r="C489" s="16" t="s">
        <v>12</v>
      </c>
      <c r="D489" s="16" t="s">
        <v>140</v>
      </c>
      <c r="E489" s="17"/>
      <c r="F489" s="18"/>
      <c r="G489" s="377"/>
      <c r="H489" s="378"/>
      <c r="I489" s="379"/>
    </row>
    <row r="490" spans="1:9" ht="25.5">
      <c r="A490" s="398"/>
      <c r="B490" s="356"/>
      <c r="C490" s="16" t="s">
        <v>14</v>
      </c>
      <c r="D490" s="16" t="s">
        <v>15</v>
      </c>
      <c r="E490" s="17"/>
      <c r="F490" s="18"/>
      <c r="G490" s="377"/>
      <c r="H490" s="378"/>
      <c r="I490" s="379"/>
    </row>
    <row r="491" spans="1:9" ht="15">
      <c r="A491" s="398"/>
      <c r="B491" s="356"/>
      <c r="C491" s="16" t="s">
        <v>16</v>
      </c>
      <c r="D491" s="16" t="s">
        <v>17</v>
      </c>
      <c r="E491" s="17"/>
      <c r="F491" s="18"/>
      <c r="G491" s="377"/>
      <c r="H491" s="378"/>
      <c r="I491" s="379"/>
    </row>
    <row r="492" spans="1:9" ht="25.5">
      <c r="A492" s="398"/>
      <c r="B492" s="356"/>
      <c r="C492" s="16" t="s">
        <v>18</v>
      </c>
      <c r="D492" s="16" t="s">
        <v>19</v>
      </c>
      <c r="E492" s="17"/>
      <c r="F492" s="18"/>
      <c r="G492" s="377"/>
      <c r="H492" s="378"/>
      <c r="I492" s="379"/>
    </row>
    <row r="493" spans="1:9" ht="38.25">
      <c r="A493" s="398"/>
      <c r="B493" s="356"/>
      <c r="C493" s="16" t="s">
        <v>20</v>
      </c>
      <c r="D493" s="16" t="s">
        <v>804</v>
      </c>
      <c r="E493" s="17"/>
      <c r="F493" s="18"/>
      <c r="G493" s="377"/>
      <c r="H493" s="378"/>
      <c r="I493" s="379"/>
    </row>
    <row r="494" spans="1:9" ht="15">
      <c r="A494" s="398"/>
      <c r="B494" s="356"/>
      <c r="C494" s="16" t="s">
        <v>21</v>
      </c>
      <c r="D494" s="16" t="s">
        <v>22</v>
      </c>
      <c r="E494" s="17"/>
      <c r="F494" s="18"/>
      <c r="G494" s="377"/>
      <c r="H494" s="378"/>
      <c r="I494" s="379"/>
    </row>
    <row r="495" spans="1:9" ht="15">
      <c r="A495" s="398"/>
      <c r="B495" s="356"/>
      <c r="C495" s="357" t="s">
        <v>23</v>
      </c>
      <c r="D495" s="20" t="s">
        <v>24</v>
      </c>
      <c r="E495" s="17"/>
      <c r="F495" s="18"/>
      <c r="G495" s="377"/>
      <c r="H495" s="378"/>
      <c r="I495" s="379"/>
    </row>
    <row r="496" spans="1:9" ht="15">
      <c r="A496" s="398"/>
      <c r="B496" s="356"/>
      <c r="C496" s="357"/>
      <c r="D496" s="20" t="s">
        <v>25</v>
      </c>
      <c r="E496" s="17"/>
      <c r="F496" s="18"/>
      <c r="G496" s="377"/>
      <c r="H496" s="378"/>
      <c r="I496" s="379"/>
    </row>
    <row r="497" spans="1:9" ht="15">
      <c r="A497" s="398"/>
      <c r="B497" s="356"/>
      <c r="C497" s="357"/>
      <c r="D497" s="20" t="s">
        <v>26</v>
      </c>
      <c r="E497" s="17"/>
      <c r="F497" s="18"/>
      <c r="G497" s="377"/>
      <c r="H497" s="378"/>
      <c r="I497" s="379"/>
    </row>
    <row r="498" spans="1:9" ht="25.5">
      <c r="A498" s="398"/>
      <c r="B498" s="356"/>
      <c r="C498" s="357"/>
      <c r="D498" s="20" t="s">
        <v>27</v>
      </c>
      <c r="E498" s="17"/>
      <c r="F498" s="18"/>
      <c r="G498" s="377"/>
      <c r="H498" s="378"/>
      <c r="I498" s="379"/>
    </row>
    <row r="499" spans="1:9" ht="15">
      <c r="A499" s="398"/>
      <c r="B499" s="356"/>
      <c r="C499" s="357"/>
      <c r="D499" s="20" t="s">
        <v>28</v>
      </c>
      <c r="E499" s="17"/>
      <c r="F499" s="18"/>
      <c r="G499" s="377"/>
      <c r="H499" s="378"/>
      <c r="I499" s="379"/>
    </row>
    <row r="500" spans="1:9" ht="15">
      <c r="A500" s="398"/>
      <c r="B500" s="356"/>
      <c r="C500" s="357"/>
      <c r="D500" s="20" t="s">
        <v>783</v>
      </c>
      <c r="E500" s="17"/>
      <c r="F500" s="18"/>
      <c r="G500" s="377"/>
      <c r="H500" s="378"/>
      <c r="I500" s="379"/>
    </row>
    <row r="501" spans="1:9" ht="15">
      <c r="A501" s="398"/>
      <c r="B501" s="356"/>
      <c r="C501" s="357"/>
      <c r="D501" s="20" t="s">
        <v>784</v>
      </c>
      <c r="E501" s="17"/>
      <c r="F501" s="18"/>
      <c r="G501" s="377"/>
      <c r="H501" s="378"/>
      <c r="I501" s="379"/>
    </row>
    <row r="502" spans="1:9" ht="15">
      <c r="A502" s="398"/>
      <c r="B502" s="356"/>
      <c r="C502" s="357"/>
      <c r="D502" s="20" t="s">
        <v>785</v>
      </c>
      <c r="E502" s="17"/>
      <c r="F502" s="18"/>
      <c r="G502" s="377"/>
      <c r="H502" s="378"/>
      <c r="I502" s="379"/>
    </row>
    <row r="503" spans="1:9" ht="15">
      <c r="A503" s="398"/>
      <c r="B503" s="356"/>
      <c r="C503" s="357"/>
      <c r="D503" s="20" t="s">
        <v>786</v>
      </c>
      <c r="E503" s="17"/>
      <c r="F503" s="18"/>
      <c r="G503" s="377"/>
      <c r="H503" s="378"/>
      <c r="I503" s="379"/>
    </row>
    <row r="504" spans="1:9" ht="15">
      <c r="A504" s="398"/>
      <c r="B504" s="356"/>
      <c r="C504" s="357"/>
      <c r="D504" s="20" t="s">
        <v>29</v>
      </c>
      <c r="E504" s="17"/>
      <c r="F504" s="18"/>
      <c r="G504" s="377"/>
      <c r="H504" s="378"/>
      <c r="I504" s="379"/>
    </row>
    <row r="505" spans="1:9" ht="15">
      <c r="A505" s="398"/>
      <c r="B505" s="356"/>
      <c r="C505" s="357"/>
      <c r="D505" s="20" t="s">
        <v>787</v>
      </c>
      <c r="E505" s="17"/>
      <c r="F505" s="18"/>
      <c r="G505" s="377"/>
      <c r="H505" s="378"/>
      <c r="I505" s="379"/>
    </row>
    <row r="506" spans="1:9" ht="25.5">
      <c r="A506" s="398"/>
      <c r="B506" s="356"/>
      <c r="C506" s="357"/>
      <c r="D506" s="20" t="s">
        <v>30</v>
      </c>
      <c r="E506" s="17"/>
      <c r="F506" s="18"/>
      <c r="G506" s="377"/>
      <c r="H506" s="378"/>
      <c r="I506" s="379"/>
    </row>
    <row r="507" spans="1:9" ht="25.5">
      <c r="A507" s="398"/>
      <c r="B507" s="356"/>
      <c r="C507" s="16" t="s">
        <v>31</v>
      </c>
      <c r="D507" s="16" t="s">
        <v>788</v>
      </c>
      <c r="E507" s="17"/>
      <c r="F507" s="18"/>
      <c r="G507" s="377"/>
      <c r="H507" s="378"/>
      <c r="I507" s="379"/>
    </row>
    <row r="508" spans="1:9" ht="25.5">
      <c r="A508" s="398"/>
      <c r="B508" s="356"/>
      <c r="C508" s="16" t="s">
        <v>32</v>
      </c>
      <c r="D508" s="16" t="s">
        <v>33</v>
      </c>
      <c r="E508" s="17"/>
      <c r="F508" s="18"/>
      <c r="G508" s="377"/>
      <c r="H508" s="378"/>
      <c r="I508" s="379"/>
    </row>
    <row r="509" spans="1:9" ht="25.5">
      <c r="A509" s="398"/>
      <c r="B509" s="356"/>
      <c r="C509" s="16" t="s">
        <v>34</v>
      </c>
      <c r="D509" s="16" t="s">
        <v>35</v>
      </c>
      <c r="E509" s="17"/>
      <c r="F509" s="18"/>
      <c r="G509" s="377"/>
      <c r="H509" s="378"/>
      <c r="I509" s="379"/>
    </row>
    <row r="510" spans="1:9" ht="15">
      <c r="A510" s="398"/>
      <c r="B510" s="356"/>
      <c r="C510" s="16" t="s">
        <v>36</v>
      </c>
      <c r="D510" s="20" t="s">
        <v>35</v>
      </c>
      <c r="E510" s="17"/>
      <c r="F510" s="18"/>
      <c r="G510" s="377"/>
      <c r="H510" s="378"/>
      <c r="I510" s="379"/>
    </row>
    <row r="511" spans="1:9" ht="15">
      <c r="A511" s="398"/>
      <c r="B511" s="356"/>
      <c r="C511" s="16" t="s">
        <v>37</v>
      </c>
      <c r="D511" s="20" t="s">
        <v>35</v>
      </c>
      <c r="E511" s="17"/>
      <c r="F511" s="18"/>
      <c r="G511" s="377"/>
      <c r="H511" s="378"/>
      <c r="I511" s="379"/>
    </row>
    <row r="512" spans="1:9" ht="25.5">
      <c r="A512" s="398"/>
      <c r="B512" s="356"/>
      <c r="C512" s="16" t="s">
        <v>38</v>
      </c>
      <c r="D512" s="16" t="s">
        <v>789</v>
      </c>
      <c r="E512" s="17"/>
      <c r="F512" s="18"/>
      <c r="G512" s="377"/>
      <c r="H512" s="378"/>
      <c r="I512" s="379"/>
    </row>
    <row r="513" spans="1:9" ht="38.25">
      <c r="A513" s="398"/>
      <c r="B513" s="356"/>
      <c r="C513" s="16" t="s">
        <v>39</v>
      </c>
      <c r="D513" s="16" t="s">
        <v>40</v>
      </c>
      <c r="E513" s="17"/>
      <c r="F513" s="18"/>
      <c r="G513" s="377"/>
      <c r="H513" s="378"/>
      <c r="I513" s="379"/>
    </row>
    <row r="514" spans="1:9" ht="25.5">
      <c r="A514" s="398"/>
      <c r="B514" s="356"/>
      <c r="C514" s="16" t="s">
        <v>41</v>
      </c>
      <c r="D514" s="16" t="s">
        <v>790</v>
      </c>
      <c r="E514" s="17"/>
      <c r="F514" s="18"/>
      <c r="G514" s="377"/>
      <c r="H514" s="378"/>
      <c r="I514" s="379"/>
    </row>
    <row r="515" spans="1:9" ht="15">
      <c r="A515" s="398"/>
      <c r="B515" s="356"/>
      <c r="C515" s="16" t="s">
        <v>42</v>
      </c>
      <c r="D515" s="16" t="s">
        <v>43</v>
      </c>
      <c r="E515" s="17"/>
      <c r="F515" s="18"/>
      <c r="G515" s="377"/>
      <c r="H515" s="378"/>
      <c r="I515" s="379"/>
    </row>
    <row r="516" spans="1:9" ht="25.5">
      <c r="A516" s="398"/>
      <c r="B516" s="356"/>
      <c r="C516" s="16" t="s">
        <v>44</v>
      </c>
      <c r="D516" s="16" t="s">
        <v>1029</v>
      </c>
      <c r="E516" s="17"/>
      <c r="F516" s="18"/>
      <c r="G516" s="377"/>
      <c r="H516" s="378"/>
      <c r="I516" s="379"/>
    </row>
    <row r="517" spans="1:9" ht="15">
      <c r="A517" s="398"/>
      <c r="B517" s="356"/>
      <c r="C517" s="16" t="s">
        <v>791</v>
      </c>
      <c r="D517" s="16" t="s">
        <v>45</v>
      </c>
      <c r="E517" s="17"/>
      <c r="F517" s="18"/>
      <c r="G517" s="377"/>
      <c r="H517" s="378"/>
      <c r="I517" s="379"/>
    </row>
    <row r="518" spans="1:9" ht="15">
      <c r="A518" s="398"/>
      <c r="B518" s="356"/>
      <c r="C518" s="21" t="s">
        <v>46</v>
      </c>
      <c r="D518" s="21" t="s">
        <v>47</v>
      </c>
      <c r="E518" s="17"/>
      <c r="F518" s="18"/>
      <c r="G518" s="377"/>
      <c r="H518" s="378"/>
      <c r="I518" s="379"/>
    </row>
    <row r="519" spans="1:9" ht="38.25">
      <c r="A519" s="398"/>
      <c r="B519" s="356" t="s">
        <v>792</v>
      </c>
      <c r="C519" s="16" t="s">
        <v>48</v>
      </c>
      <c r="D519" s="16" t="s">
        <v>49</v>
      </c>
      <c r="E519" s="17"/>
      <c r="F519" s="18"/>
      <c r="G519" s="377"/>
      <c r="H519" s="378"/>
      <c r="I519" s="379"/>
    </row>
    <row r="520" spans="1:9" ht="38.25">
      <c r="A520" s="398"/>
      <c r="B520" s="356"/>
      <c r="C520" s="16" t="s">
        <v>50</v>
      </c>
      <c r="D520" s="21" t="s">
        <v>51</v>
      </c>
      <c r="E520" s="17"/>
      <c r="F520" s="18"/>
      <c r="G520" s="377"/>
      <c r="H520" s="378"/>
      <c r="I520" s="379"/>
    </row>
    <row r="521" spans="1:9" ht="15">
      <c r="A521" s="398"/>
      <c r="B521" s="356"/>
      <c r="C521" s="16" t="s">
        <v>52</v>
      </c>
      <c r="D521" s="19" t="s">
        <v>53</v>
      </c>
      <c r="E521" s="17"/>
      <c r="F521" s="18"/>
      <c r="G521" s="377"/>
      <c r="H521" s="378"/>
      <c r="I521" s="379"/>
    </row>
    <row r="522" spans="1:9" ht="25.5">
      <c r="A522" s="398"/>
      <c r="B522" s="356"/>
      <c r="C522" s="16" t="s">
        <v>54</v>
      </c>
      <c r="D522" s="16" t="s">
        <v>141</v>
      </c>
      <c r="E522" s="17"/>
      <c r="F522" s="18"/>
      <c r="G522" s="377"/>
      <c r="H522" s="378"/>
      <c r="I522" s="379"/>
    </row>
    <row r="523" spans="1:9" ht="25.5">
      <c r="A523" s="398"/>
      <c r="B523" s="356"/>
      <c r="C523" s="16" t="s">
        <v>56</v>
      </c>
      <c r="D523" s="21" t="s">
        <v>57</v>
      </c>
      <c r="E523" s="17"/>
      <c r="F523" s="18"/>
      <c r="G523" s="377"/>
      <c r="H523" s="378"/>
      <c r="I523" s="379"/>
    </row>
    <row r="524" spans="1:9" ht="15">
      <c r="A524" s="398"/>
      <c r="B524" s="356"/>
      <c r="C524" s="357"/>
      <c r="D524" s="16" t="s">
        <v>142</v>
      </c>
      <c r="E524" s="17"/>
      <c r="F524" s="18"/>
      <c r="G524" s="377"/>
      <c r="H524" s="378"/>
      <c r="I524" s="379"/>
    </row>
    <row r="525" spans="1:9" ht="25.5">
      <c r="A525" s="398"/>
      <c r="B525" s="356"/>
      <c r="C525" s="357"/>
      <c r="D525" s="16" t="s">
        <v>59</v>
      </c>
      <c r="E525" s="17"/>
      <c r="F525" s="18"/>
      <c r="G525" s="377"/>
      <c r="H525" s="378"/>
      <c r="I525" s="379"/>
    </row>
    <row r="526" spans="1:9" ht="25.5">
      <c r="A526" s="398"/>
      <c r="B526" s="356"/>
      <c r="C526" s="21" t="s">
        <v>60</v>
      </c>
      <c r="D526" s="21" t="s">
        <v>793</v>
      </c>
      <c r="E526" s="17"/>
      <c r="F526" s="18"/>
      <c r="G526" s="377"/>
      <c r="H526" s="378"/>
      <c r="I526" s="379"/>
    </row>
    <row r="527" spans="1:9" ht="15">
      <c r="A527" s="398"/>
      <c r="B527" s="356"/>
      <c r="C527" s="21" t="s">
        <v>61</v>
      </c>
      <c r="D527" s="21" t="s">
        <v>62</v>
      </c>
      <c r="E527" s="17"/>
      <c r="F527" s="18"/>
      <c r="G527" s="377"/>
      <c r="H527" s="378"/>
      <c r="I527" s="379"/>
    </row>
    <row r="528" spans="1:9" ht="15">
      <c r="A528" s="398"/>
      <c r="B528" s="356"/>
      <c r="C528" s="16" t="s">
        <v>63</v>
      </c>
      <c r="D528" s="21" t="s">
        <v>35</v>
      </c>
      <c r="E528" s="17"/>
      <c r="F528" s="18"/>
      <c r="G528" s="377"/>
      <c r="H528" s="378"/>
      <c r="I528" s="379"/>
    </row>
    <row r="529" spans="1:9" ht="25.5">
      <c r="A529" s="398"/>
      <c r="B529" s="356"/>
      <c r="C529" s="358" t="s">
        <v>64</v>
      </c>
      <c r="D529" s="21" t="s">
        <v>794</v>
      </c>
      <c r="E529" s="17"/>
      <c r="F529" s="18"/>
      <c r="G529" s="377"/>
      <c r="H529" s="378"/>
      <c r="I529" s="379"/>
    </row>
    <row r="530" spans="1:9" ht="15">
      <c r="A530" s="398"/>
      <c r="B530" s="356"/>
      <c r="C530" s="358"/>
      <c r="D530" s="21" t="s">
        <v>795</v>
      </c>
      <c r="E530" s="17"/>
      <c r="F530" s="18"/>
      <c r="G530" s="377"/>
      <c r="H530" s="378"/>
      <c r="I530" s="379"/>
    </row>
    <row r="531" spans="1:9" ht="15">
      <c r="A531" s="398"/>
      <c r="B531" s="356"/>
      <c r="C531" s="358"/>
      <c r="D531" s="21" t="s">
        <v>65</v>
      </c>
      <c r="E531" s="17"/>
      <c r="F531" s="18"/>
      <c r="G531" s="377"/>
      <c r="H531" s="378"/>
      <c r="I531" s="379"/>
    </row>
    <row r="532" spans="1:9" ht="25.5">
      <c r="A532" s="398"/>
      <c r="B532" s="356"/>
      <c r="C532" s="358"/>
      <c r="D532" s="21" t="s">
        <v>66</v>
      </c>
      <c r="E532" s="17"/>
      <c r="F532" s="18"/>
      <c r="G532" s="377"/>
      <c r="H532" s="378"/>
      <c r="I532" s="379"/>
    </row>
    <row r="533" spans="1:9" ht="15">
      <c r="A533" s="398"/>
      <c r="B533" s="356"/>
      <c r="C533" s="358"/>
      <c r="D533" s="21" t="s">
        <v>796</v>
      </c>
      <c r="E533" s="17"/>
      <c r="F533" s="18"/>
      <c r="G533" s="377"/>
      <c r="H533" s="378"/>
      <c r="I533" s="379"/>
    </row>
    <row r="534" spans="1:9" ht="63.75">
      <c r="A534" s="398"/>
      <c r="B534" s="356"/>
      <c r="C534" s="16" t="s">
        <v>31</v>
      </c>
      <c r="D534" s="21" t="s">
        <v>797</v>
      </c>
      <c r="E534" s="17"/>
      <c r="F534" s="18"/>
      <c r="G534" s="377"/>
      <c r="H534" s="378"/>
      <c r="I534" s="379"/>
    </row>
    <row r="535" spans="1:9" ht="114.75">
      <c r="A535" s="398"/>
      <c r="B535" s="356"/>
      <c r="C535" s="21" t="s">
        <v>67</v>
      </c>
      <c r="D535" s="21" t="s">
        <v>68</v>
      </c>
      <c r="E535" s="17"/>
      <c r="F535" s="18"/>
      <c r="G535" s="377"/>
      <c r="H535" s="378"/>
      <c r="I535" s="379"/>
    </row>
    <row r="536" spans="1:9" ht="28.5">
      <c r="A536" s="398"/>
      <c r="B536" s="356"/>
      <c r="C536" s="16" t="s">
        <v>69</v>
      </c>
      <c r="D536" s="16" t="s">
        <v>70</v>
      </c>
      <c r="E536" s="17"/>
      <c r="F536" s="18"/>
      <c r="G536" s="380"/>
      <c r="H536" s="381"/>
      <c r="I536" s="382"/>
    </row>
    <row r="537" spans="1:9" ht="15">
      <c r="A537" s="398"/>
      <c r="B537" s="359" t="s">
        <v>71</v>
      </c>
      <c r="C537" s="359"/>
      <c r="D537" s="359"/>
      <c r="E537" s="22"/>
      <c r="F537" s="23"/>
      <c r="G537" s="24"/>
      <c r="H537" s="30"/>
      <c r="I537" s="31"/>
    </row>
    <row r="538" spans="1:9" ht="25.5">
      <c r="A538" s="398"/>
      <c r="B538" s="356" t="s">
        <v>798</v>
      </c>
      <c r="C538" s="357" t="s">
        <v>72</v>
      </c>
      <c r="D538" s="16" t="s">
        <v>73</v>
      </c>
      <c r="E538" s="17"/>
      <c r="F538" s="18"/>
      <c r="G538" s="27"/>
      <c r="H538" s="383">
        <f>MAX(G538:G540)</f>
        <v>0</v>
      </c>
      <c r="I538" s="384"/>
    </row>
    <row r="539" spans="1:9" ht="38.25">
      <c r="A539" s="398"/>
      <c r="B539" s="356"/>
      <c r="C539" s="357"/>
      <c r="D539" s="16" t="s">
        <v>74</v>
      </c>
      <c r="E539" s="17"/>
      <c r="F539" s="18"/>
      <c r="G539" s="27"/>
      <c r="H539" s="383"/>
      <c r="I539" s="385"/>
    </row>
    <row r="540" spans="1:9" ht="38.25">
      <c r="A540" s="398"/>
      <c r="B540" s="356"/>
      <c r="C540" s="357"/>
      <c r="D540" s="16" t="s">
        <v>75</v>
      </c>
      <c r="E540" s="17"/>
      <c r="F540" s="18"/>
      <c r="G540" s="27"/>
      <c r="H540" s="383"/>
      <c r="I540" s="385"/>
    </row>
    <row r="541" spans="1:9" ht="25.5">
      <c r="A541" s="398"/>
      <c r="B541" s="356"/>
      <c r="C541" s="357" t="s">
        <v>76</v>
      </c>
      <c r="D541" s="16" t="s">
        <v>77</v>
      </c>
      <c r="E541" s="17"/>
      <c r="F541" s="18"/>
      <c r="G541" s="27"/>
      <c r="H541" s="383">
        <f>MAX(G541:G542)</f>
        <v>0</v>
      </c>
      <c r="I541" s="385"/>
    </row>
    <row r="542" spans="1:9" ht="38.25">
      <c r="A542" s="398"/>
      <c r="B542" s="356"/>
      <c r="C542" s="357"/>
      <c r="D542" s="16" t="s">
        <v>78</v>
      </c>
      <c r="E542" s="17"/>
      <c r="F542" s="18"/>
      <c r="G542" s="27"/>
      <c r="H542" s="383"/>
      <c r="I542" s="385"/>
    </row>
    <row r="543" spans="1:9" ht="25.5">
      <c r="A543" s="398"/>
      <c r="B543" s="356"/>
      <c r="C543" s="16" t="s">
        <v>79</v>
      </c>
      <c r="D543" s="16" t="s">
        <v>143</v>
      </c>
      <c r="E543" s="17"/>
      <c r="F543" s="18"/>
      <c r="G543" s="27"/>
      <c r="H543" s="28">
        <f>G543</f>
        <v>0</v>
      </c>
      <c r="I543" s="385"/>
    </row>
    <row r="544" spans="1:9" ht="25.5">
      <c r="A544" s="398"/>
      <c r="B544" s="356"/>
      <c r="C544" s="16" t="s">
        <v>81</v>
      </c>
      <c r="D544" s="16" t="s">
        <v>799</v>
      </c>
      <c r="E544" s="17"/>
      <c r="F544" s="18"/>
      <c r="G544" s="27"/>
      <c r="H544" s="28">
        <f>G544</f>
        <v>0</v>
      </c>
      <c r="I544" s="385"/>
    </row>
    <row r="545" spans="1:9" ht="15">
      <c r="A545" s="398"/>
      <c r="B545" s="356"/>
      <c r="C545" s="357" t="s">
        <v>82</v>
      </c>
      <c r="D545" s="16" t="s">
        <v>83</v>
      </c>
      <c r="E545" s="17"/>
      <c r="F545" s="18"/>
      <c r="G545" s="27"/>
      <c r="H545" s="383">
        <f>MAX(G545:G548)</f>
        <v>0</v>
      </c>
      <c r="I545" s="385"/>
    </row>
    <row r="546" spans="1:9" ht="15">
      <c r="A546" s="398"/>
      <c r="B546" s="356"/>
      <c r="C546" s="357"/>
      <c r="D546" s="16" t="s">
        <v>84</v>
      </c>
      <c r="E546" s="17"/>
      <c r="F546" s="18"/>
      <c r="G546" s="27"/>
      <c r="H546" s="383"/>
      <c r="I546" s="385"/>
    </row>
    <row r="547" spans="1:9" ht="15">
      <c r="A547" s="398"/>
      <c r="B547" s="356"/>
      <c r="C547" s="357"/>
      <c r="D547" s="16" t="s">
        <v>85</v>
      </c>
      <c r="E547" s="17"/>
      <c r="F547" s="18"/>
      <c r="G547" s="27"/>
      <c r="H547" s="383"/>
      <c r="I547" s="385"/>
    </row>
    <row r="548" spans="1:9" ht="15">
      <c r="A548" s="398"/>
      <c r="B548" s="356"/>
      <c r="C548" s="357"/>
      <c r="D548" s="16" t="s">
        <v>86</v>
      </c>
      <c r="E548" s="17"/>
      <c r="F548" s="18"/>
      <c r="G548" s="27"/>
      <c r="H548" s="383"/>
      <c r="I548" s="385"/>
    </row>
    <row r="549" spans="1:9" ht="25.5">
      <c r="A549" s="398"/>
      <c r="B549" s="356"/>
      <c r="C549" s="16" t="s">
        <v>87</v>
      </c>
      <c r="D549" s="16" t="s">
        <v>800</v>
      </c>
      <c r="E549" s="17"/>
      <c r="F549" s="18"/>
      <c r="G549" s="27"/>
      <c r="H549" s="28">
        <f>G549</f>
        <v>0</v>
      </c>
      <c r="I549" s="385"/>
    </row>
    <row r="550" spans="1:9" ht="38.25">
      <c r="A550" s="398"/>
      <c r="B550" s="356"/>
      <c r="C550" s="16" t="s">
        <v>88</v>
      </c>
      <c r="D550" s="16" t="s">
        <v>801</v>
      </c>
      <c r="E550" s="17"/>
      <c r="F550" s="18"/>
      <c r="G550" s="27"/>
      <c r="H550" s="28">
        <f>G550</f>
        <v>0</v>
      </c>
      <c r="I550" s="385"/>
    </row>
    <row r="551" spans="1:9" ht="38.25">
      <c r="A551" s="398"/>
      <c r="B551" s="356" t="s">
        <v>805</v>
      </c>
      <c r="C551" s="357" t="s">
        <v>89</v>
      </c>
      <c r="D551" s="16" t="s">
        <v>90</v>
      </c>
      <c r="E551" s="35"/>
      <c r="F551" s="18"/>
      <c r="G551" s="27"/>
      <c r="H551" s="383">
        <f>MAX(G551:G577)</f>
        <v>0</v>
      </c>
      <c r="I551" s="385"/>
    </row>
    <row r="552" spans="1:9" ht="38.25">
      <c r="A552" s="398"/>
      <c r="B552" s="356"/>
      <c r="C552" s="357"/>
      <c r="D552" s="16" t="s">
        <v>91</v>
      </c>
      <c r="E552" s="35"/>
      <c r="F552" s="18"/>
      <c r="G552" s="27"/>
      <c r="H552" s="383"/>
      <c r="I552" s="385"/>
    </row>
    <row r="553" spans="1:9" ht="38.25">
      <c r="A553" s="398"/>
      <c r="B553" s="356"/>
      <c r="C553" s="357"/>
      <c r="D553" s="16" t="s">
        <v>92</v>
      </c>
      <c r="E553" s="35"/>
      <c r="F553" s="18"/>
      <c r="G553" s="27"/>
      <c r="H553" s="383"/>
      <c r="I553" s="385"/>
    </row>
    <row r="554" spans="1:9" ht="38.25">
      <c r="A554" s="398"/>
      <c r="B554" s="356"/>
      <c r="C554" s="357"/>
      <c r="D554" s="16" t="s">
        <v>93</v>
      </c>
      <c r="E554" s="35"/>
      <c r="F554" s="18"/>
      <c r="G554" s="27"/>
      <c r="H554" s="383"/>
      <c r="I554" s="385"/>
    </row>
    <row r="555" spans="1:9" ht="38.25">
      <c r="A555" s="398"/>
      <c r="B555" s="356"/>
      <c r="C555" s="357"/>
      <c r="D555" s="16" t="s">
        <v>616</v>
      </c>
      <c r="E555" s="35"/>
      <c r="F555" s="18"/>
      <c r="G555" s="27"/>
      <c r="H555" s="383"/>
      <c r="I555" s="385"/>
    </row>
    <row r="556" spans="1:9" ht="38.25">
      <c r="A556" s="398"/>
      <c r="B556" s="356"/>
      <c r="C556" s="357"/>
      <c r="D556" s="16" t="s">
        <v>94</v>
      </c>
      <c r="E556" s="35"/>
      <c r="F556" s="18"/>
      <c r="G556" s="27"/>
      <c r="H556" s="383"/>
      <c r="I556" s="385"/>
    </row>
    <row r="557" spans="1:9" ht="38.25">
      <c r="A557" s="398"/>
      <c r="B557" s="356"/>
      <c r="C557" s="357"/>
      <c r="D557" s="16" t="s">
        <v>615</v>
      </c>
      <c r="E557" s="35"/>
      <c r="F557" s="18"/>
      <c r="G557" s="27"/>
      <c r="H557" s="383"/>
      <c r="I557" s="385"/>
    </row>
    <row r="558" spans="1:9" ht="38.25">
      <c r="A558" s="398"/>
      <c r="B558" s="356"/>
      <c r="C558" s="357"/>
      <c r="D558" s="16" t="s">
        <v>95</v>
      </c>
      <c r="E558" s="35"/>
      <c r="F558" s="18"/>
      <c r="G558" s="27"/>
      <c r="H558" s="383"/>
      <c r="I558" s="385"/>
    </row>
    <row r="559" spans="1:9" ht="38.25">
      <c r="A559" s="398"/>
      <c r="B559" s="356"/>
      <c r="C559" s="357"/>
      <c r="D559" s="16" t="s">
        <v>617</v>
      </c>
      <c r="E559" s="35"/>
      <c r="F559" s="18"/>
      <c r="G559" s="27"/>
      <c r="H559" s="383"/>
      <c r="I559" s="385"/>
    </row>
    <row r="560" spans="1:9" ht="38.25">
      <c r="A560" s="398"/>
      <c r="B560" s="356"/>
      <c r="C560" s="357"/>
      <c r="D560" s="16" t="s">
        <v>96</v>
      </c>
      <c r="E560" s="35"/>
      <c r="F560" s="18"/>
      <c r="G560" s="27"/>
      <c r="H560" s="383"/>
      <c r="I560" s="385"/>
    </row>
    <row r="561" spans="1:9" ht="38.25">
      <c r="A561" s="398"/>
      <c r="B561" s="356"/>
      <c r="C561" s="357"/>
      <c r="D561" s="16" t="s">
        <v>618</v>
      </c>
      <c r="E561" s="35"/>
      <c r="F561" s="18"/>
      <c r="G561" s="27"/>
      <c r="H561" s="383"/>
      <c r="I561" s="385"/>
    </row>
    <row r="562" spans="1:9" ht="38.25">
      <c r="A562" s="398"/>
      <c r="B562" s="356"/>
      <c r="C562" s="357"/>
      <c r="D562" s="16" t="s">
        <v>97</v>
      </c>
      <c r="E562" s="35"/>
      <c r="F562" s="18"/>
      <c r="G562" s="27"/>
      <c r="H562" s="383"/>
      <c r="I562" s="385"/>
    </row>
    <row r="563" spans="1:9" ht="38.25">
      <c r="A563" s="398"/>
      <c r="B563" s="356"/>
      <c r="C563" s="357"/>
      <c r="D563" s="16" t="s">
        <v>98</v>
      </c>
      <c r="E563" s="35"/>
      <c r="F563" s="18"/>
      <c r="G563" s="27"/>
      <c r="H563" s="383"/>
      <c r="I563" s="385"/>
    </row>
    <row r="564" spans="1:9" ht="38.25">
      <c r="A564" s="398"/>
      <c r="B564" s="356"/>
      <c r="C564" s="357"/>
      <c r="D564" s="16" t="s">
        <v>99</v>
      </c>
      <c r="E564" s="35"/>
      <c r="F564" s="18"/>
      <c r="G564" s="27"/>
      <c r="H564" s="383"/>
      <c r="I564" s="385"/>
    </row>
    <row r="565" spans="1:9" ht="38.25">
      <c r="A565" s="398"/>
      <c r="B565" s="356"/>
      <c r="C565" s="357"/>
      <c r="D565" s="16" t="s">
        <v>100</v>
      </c>
      <c r="E565" s="35"/>
      <c r="F565" s="18"/>
      <c r="G565" s="27"/>
      <c r="H565" s="383"/>
      <c r="I565" s="385"/>
    </row>
    <row r="566" spans="1:9" ht="38.25">
      <c r="A566" s="398"/>
      <c r="B566" s="356"/>
      <c r="C566" s="357"/>
      <c r="D566" s="16" t="s">
        <v>101</v>
      </c>
      <c r="E566" s="35"/>
      <c r="F566" s="18"/>
      <c r="G566" s="27"/>
      <c r="H566" s="383"/>
      <c r="I566" s="385"/>
    </row>
    <row r="567" spans="1:9" ht="38.25">
      <c r="A567" s="398"/>
      <c r="B567" s="356"/>
      <c r="C567" s="357"/>
      <c r="D567" s="16" t="s">
        <v>102</v>
      </c>
      <c r="E567" s="35"/>
      <c r="F567" s="18"/>
      <c r="G567" s="27"/>
      <c r="H567" s="383"/>
      <c r="I567" s="385"/>
    </row>
    <row r="568" spans="1:9" ht="38.25">
      <c r="A568" s="398"/>
      <c r="B568" s="356"/>
      <c r="C568" s="357"/>
      <c r="D568" s="16" t="s">
        <v>619</v>
      </c>
      <c r="E568" s="35"/>
      <c r="F568" s="18"/>
      <c r="G568" s="27"/>
      <c r="H568" s="383"/>
      <c r="I568" s="385"/>
    </row>
    <row r="569" spans="1:9" ht="38.25">
      <c r="A569" s="398"/>
      <c r="B569" s="356"/>
      <c r="C569" s="357"/>
      <c r="D569" s="16" t="s">
        <v>103</v>
      </c>
      <c r="E569" s="35"/>
      <c r="F569" s="18"/>
      <c r="G569" s="27"/>
      <c r="H569" s="383"/>
      <c r="I569" s="385"/>
    </row>
    <row r="570" spans="1:9" ht="38.25">
      <c r="A570" s="398"/>
      <c r="B570" s="356"/>
      <c r="C570" s="357"/>
      <c r="D570" s="16" t="s">
        <v>621</v>
      </c>
      <c r="E570" s="35"/>
      <c r="F570" s="18"/>
      <c r="G570" s="27"/>
      <c r="H570" s="383"/>
      <c r="I570" s="385"/>
    </row>
    <row r="571" spans="1:9" ht="38.25">
      <c r="A571" s="398"/>
      <c r="B571" s="356"/>
      <c r="C571" s="357"/>
      <c r="D571" s="16" t="s">
        <v>104</v>
      </c>
      <c r="E571" s="35"/>
      <c r="F571" s="18"/>
      <c r="G571" s="27"/>
      <c r="H571" s="383"/>
      <c r="I571" s="385"/>
    </row>
    <row r="572" spans="1:9" ht="38.25">
      <c r="A572" s="398"/>
      <c r="B572" s="356"/>
      <c r="C572" s="357"/>
      <c r="D572" s="16" t="s">
        <v>620</v>
      </c>
      <c r="E572" s="35"/>
      <c r="F572" s="18"/>
      <c r="G572" s="27"/>
      <c r="H572" s="383"/>
      <c r="I572" s="385"/>
    </row>
    <row r="573" spans="1:9" ht="38.25">
      <c r="A573" s="398"/>
      <c r="B573" s="356"/>
      <c r="C573" s="357"/>
      <c r="D573" s="16" t="s">
        <v>105</v>
      </c>
      <c r="E573" s="35"/>
      <c r="F573" s="18"/>
      <c r="G573" s="27"/>
      <c r="H573" s="383"/>
      <c r="I573" s="385"/>
    </row>
    <row r="574" spans="1:9" ht="38.25">
      <c r="A574" s="398"/>
      <c r="B574" s="356"/>
      <c r="C574" s="357"/>
      <c r="D574" s="16" t="s">
        <v>622</v>
      </c>
      <c r="E574" s="35"/>
      <c r="F574" s="18"/>
      <c r="G574" s="27"/>
      <c r="H574" s="383"/>
      <c r="I574" s="385"/>
    </row>
    <row r="575" spans="1:9" ht="38.25">
      <c r="A575" s="398"/>
      <c r="B575" s="356"/>
      <c r="C575" s="357"/>
      <c r="D575" s="16" t="s">
        <v>106</v>
      </c>
      <c r="E575" s="35"/>
      <c r="F575" s="18"/>
      <c r="G575" s="27"/>
      <c r="H575" s="383"/>
      <c r="I575" s="385"/>
    </row>
    <row r="576" spans="1:9" ht="38.25">
      <c r="A576" s="398"/>
      <c r="B576" s="356"/>
      <c r="C576" s="357"/>
      <c r="D576" s="16" t="s">
        <v>623</v>
      </c>
      <c r="E576" s="35"/>
      <c r="F576" s="18"/>
      <c r="G576" s="27"/>
      <c r="H576" s="383"/>
      <c r="I576" s="385"/>
    </row>
    <row r="577" spans="1:9" ht="38.25">
      <c r="A577" s="398"/>
      <c r="B577" s="356"/>
      <c r="C577" s="357"/>
      <c r="D577" s="16" t="s">
        <v>624</v>
      </c>
      <c r="E577" s="35"/>
      <c r="F577" s="18"/>
      <c r="G577" s="27"/>
      <c r="H577" s="383"/>
      <c r="I577" s="385"/>
    </row>
    <row r="578" spans="1:9" ht="15">
      <c r="A578" s="398"/>
      <c r="B578" s="356"/>
      <c r="C578" s="357" t="s">
        <v>107</v>
      </c>
      <c r="D578" s="16" t="s">
        <v>108</v>
      </c>
      <c r="E578" s="35"/>
      <c r="F578" s="18"/>
      <c r="G578" s="27"/>
      <c r="H578" s="383">
        <f>MAX(G578:G587)</f>
        <v>0</v>
      </c>
      <c r="I578" s="385"/>
    </row>
    <row r="579" spans="1:9" ht="15">
      <c r="A579" s="398"/>
      <c r="B579" s="356"/>
      <c r="C579" s="357"/>
      <c r="D579" s="16" t="s">
        <v>109</v>
      </c>
      <c r="E579" s="35"/>
      <c r="F579" s="18"/>
      <c r="G579" s="27"/>
      <c r="H579" s="383"/>
      <c r="I579" s="385"/>
    </row>
    <row r="580" spans="1:9" ht="15">
      <c r="A580" s="398"/>
      <c r="B580" s="356"/>
      <c r="C580" s="357"/>
      <c r="D580" s="16" t="s">
        <v>110</v>
      </c>
      <c r="E580" s="29"/>
      <c r="F580" s="18"/>
      <c r="G580" s="27"/>
      <c r="H580" s="383"/>
      <c r="I580" s="385"/>
    </row>
    <row r="581" spans="1:9" ht="15">
      <c r="A581" s="398"/>
      <c r="B581" s="356"/>
      <c r="C581" s="357"/>
      <c r="D581" s="16" t="s">
        <v>111</v>
      </c>
      <c r="E581" s="29"/>
      <c r="F581" s="18"/>
      <c r="G581" s="27"/>
      <c r="H581" s="383"/>
      <c r="I581" s="385"/>
    </row>
    <row r="582" spans="1:9" ht="15">
      <c r="A582" s="398"/>
      <c r="B582" s="356"/>
      <c r="C582" s="357"/>
      <c r="D582" s="16" t="s">
        <v>112</v>
      </c>
      <c r="E582" s="29"/>
      <c r="F582" s="18"/>
      <c r="G582" s="27"/>
      <c r="H582" s="383"/>
      <c r="I582" s="385"/>
    </row>
    <row r="583" spans="1:9" ht="15">
      <c r="A583" s="398"/>
      <c r="B583" s="356"/>
      <c r="C583" s="357"/>
      <c r="D583" s="16" t="s">
        <v>113</v>
      </c>
      <c r="E583" s="29"/>
      <c r="F583" s="18"/>
      <c r="G583" s="27"/>
      <c r="H583" s="383"/>
      <c r="I583" s="385"/>
    </row>
    <row r="584" spans="1:9" ht="15">
      <c r="A584" s="398"/>
      <c r="B584" s="356"/>
      <c r="C584" s="357"/>
      <c r="D584" s="16" t="s">
        <v>114</v>
      </c>
      <c r="E584" s="29"/>
      <c r="F584" s="18"/>
      <c r="G584" s="27"/>
      <c r="H584" s="383"/>
      <c r="I584" s="385"/>
    </row>
    <row r="585" spans="1:9" ht="15">
      <c r="A585" s="398"/>
      <c r="B585" s="356"/>
      <c r="C585" s="357"/>
      <c r="D585" s="16" t="s">
        <v>115</v>
      </c>
      <c r="E585" s="29"/>
      <c r="F585" s="18"/>
      <c r="G585" s="27"/>
      <c r="H585" s="383"/>
      <c r="I585" s="385"/>
    </row>
    <row r="586" spans="1:9" ht="15">
      <c r="A586" s="398"/>
      <c r="B586" s="356"/>
      <c r="C586" s="357"/>
      <c r="D586" s="16" t="s">
        <v>116</v>
      </c>
      <c r="E586" s="29"/>
      <c r="F586" s="18"/>
      <c r="G586" s="27"/>
      <c r="H586" s="383"/>
      <c r="I586" s="385"/>
    </row>
    <row r="587" spans="1:9" ht="15">
      <c r="A587" s="398"/>
      <c r="B587" s="356"/>
      <c r="C587" s="357"/>
      <c r="D587" s="16" t="s">
        <v>117</v>
      </c>
      <c r="E587" s="29"/>
      <c r="F587" s="18"/>
      <c r="G587" s="27"/>
      <c r="H587" s="383"/>
      <c r="I587" s="385"/>
    </row>
    <row r="588" spans="1:9" ht="15">
      <c r="A588" s="398"/>
      <c r="B588" s="356"/>
      <c r="C588" s="358" t="s">
        <v>118</v>
      </c>
      <c r="D588" s="16" t="s">
        <v>119</v>
      </c>
      <c r="E588" s="29"/>
      <c r="F588" s="18"/>
      <c r="G588" s="27"/>
      <c r="H588" s="383">
        <f>MAX(G588:G590)</f>
        <v>0</v>
      </c>
      <c r="I588" s="385"/>
    </row>
    <row r="589" spans="1:9" ht="15">
      <c r="A589" s="398"/>
      <c r="B589" s="356"/>
      <c r="C589" s="358"/>
      <c r="D589" s="16" t="s">
        <v>120</v>
      </c>
      <c r="E589" s="29"/>
      <c r="F589" s="18"/>
      <c r="G589" s="27"/>
      <c r="H589" s="383"/>
      <c r="I589" s="385"/>
    </row>
    <row r="590" spans="1:9" ht="15">
      <c r="A590" s="398"/>
      <c r="B590" s="356"/>
      <c r="C590" s="358"/>
      <c r="D590" s="16" t="s">
        <v>121</v>
      </c>
      <c r="E590" s="29"/>
      <c r="F590" s="18"/>
      <c r="G590" s="27"/>
      <c r="H590" s="383"/>
      <c r="I590" s="385"/>
    </row>
    <row r="591" spans="1:9" ht="15">
      <c r="A591" s="398"/>
      <c r="B591" s="356"/>
      <c r="C591" s="357" t="s">
        <v>1030</v>
      </c>
      <c r="D591" s="16" t="s">
        <v>122</v>
      </c>
      <c r="E591" s="29"/>
      <c r="F591" s="18"/>
      <c r="G591" s="27"/>
      <c r="H591" s="383">
        <f>MAX(G591:G595)</f>
        <v>0</v>
      </c>
      <c r="I591" s="385"/>
    </row>
    <row r="592" spans="1:9" ht="15">
      <c r="A592" s="398"/>
      <c r="B592" s="356"/>
      <c r="C592" s="357"/>
      <c r="D592" s="16" t="s">
        <v>123</v>
      </c>
      <c r="E592" s="29"/>
      <c r="F592" s="18"/>
      <c r="G592" s="27"/>
      <c r="H592" s="383"/>
      <c r="I592" s="385"/>
    </row>
    <row r="593" spans="1:9" ht="15">
      <c r="A593" s="398"/>
      <c r="B593" s="356"/>
      <c r="C593" s="357"/>
      <c r="D593" s="16" t="s">
        <v>124</v>
      </c>
      <c r="E593" s="29"/>
      <c r="F593" s="18"/>
      <c r="G593" s="27"/>
      <c r="H593" s="383"/>
      <c r="I593" s="385"/>
    </row>
    <row r="594" spans="1:9" ht="15">
      <c r="A594" s="398"/>
      <c r="B594" s="356"/>
      <c r="C594" s="357"/>
      <c r="D594" s="16" t="s">
        <v>125</v>
      </c>
      <c r="E594" s="29"/>
      <c r="F594" s="18"/>
      <c r="G594" s="27"/>
      <c r="H594" s="383"/>
      <c r="I594" s="385"/>
    </row>
    <row r="595" spans="1:9" ht="15">
      <c r="A595" s="398"/>
      <c r="B595" s="356"/>
      <c r="C595" s="357"/>
      <c r="D595" s="16" t="s">
        <v>126</v>
      </c>
      <c r="E595" s="29"/>
      <c r="F595" s="18"/>
      <c r="G595" s="27"/>
      <c r="H595" s="383"/>
      <c r="I595" s="385"/>
    </row>
    <row r="596" spans="1:9" ht="15">
      <c r="A596" s="398"/>
      <c r="B596" s="356"/>
      <c r="C596" s="390" t="s">
        <v>127</v>
      </c>
      <c r="D596" s="19" t="s">
        <v>128</v>
      </c>
      <c r="E596" s="29"/>
      <c r="F596" s="18"/>
      <c r="G596" s="27"/>
      <c r="H596" s="387">
        <f>MAX(G596:G600)</f>
        <v>0</v>
      </c>
      <c r="I596" s="385"/>
    </row>
    <row r="597" spans="1:9" ht="15">
      <c r="A597" s="398"/>
      <c r="B597" s="356"/>
      <c r="C597" s="391"/>
      <c r="D597" s="16" t="s">
        <v>129</v>
      </c>
      <c r="E597" s="29"/>
      <c r="F597" s="18"/>
      <c r="G597" s="27"/>
      <c r="H597" s="388"/>
      <c r="I597" s="385"/>
    </row>
    <row r="598" spans="1:9" ht="15">
      <c r="A598" s="398"/>
      <c r="B598" s="356"/>
      <c r="C598" s="391"/>
      <c r="D598" s="16" t="s">
        <v>130</v>
      </c>
      <c r="E598" s="29"/>
      <c r="F598" s="18"/>
      <c r="G598" s="27"/>
      <c r="H598" s="388"/>
      <c r="I598" s="385"/>
    </row>
    <row r="599" spans="1:9" ht="15">
      <c r="A599" s="398"/>
      <c r="B599" s="356"/>
      <c r="C599" s="391"/>
      <c r="D599" s="16" t="s">
        <v>131</v>
      </c>
      <c r="E599" s="29"/>
      <c r="F599" s="18"/>
      <c r="G599" s="27"/>
      <c r="H599" s="388"/>
      <c r="I599" s="385"/>
    </row>
    <row r="600" spans="1:9" ht="15">
      <c r="A600" s="398"/>
      <c r="B600" s="356"/>
      <c r="C600" s="392"/>
      <c r="D600" s="16" t="s">
        <v>132</v>
      </c>
      <c r="E600" s="29"/>
      <c r="F600" s="18"/>
      <c r="G600" s="27"/>
      <c r="H600" s="389"/>
      <c r="I600" s="385"/>
    </row>
    <row r="601" spans="1:9" ht="15.75">
      <c r="A601" s="398"/>
      <c r="B601" s="356"/>
      <c r="C601" s="357" t="s">
        <v>1031</v>
      </c>
      <c r="D601" s="16" t="s">
        <v>133</v>
      </c>
      <c r="E601" s="17"/>
      <c r="F601" s="18"/>
      <c r="G601" s="27"/>
      <c r="H601" s="383">
        <f>MAX(G601:G605)</f>
        <v>0</v>
      </c>
      <c r="I601" s="385"/>
    </row>
    <row r="602" spans="1:9" ht="31.5">
      <c r="A602" s="398"/>
      <c r="B602" s="356"/>
      <c r="C602" s="357"/>
      <c r="D602" s="16" t="s">
        <v>134</v>
      </c>
      <c r="E602" s="17"/>
      <c r="F602" s="18"/>
      <c r="G602" s="27"/>
      <c r="H602" s="383"/>
      <c r="I602" s="385"/>
    </row>
    <row r="603" spans="1:9" ht="15.75">
      <c r="A603" s="398"/>
      <c r="B603" s="356"/>
      <c r="C603" s="357"/>
      <c r="D603" s="16" t="s">
        <v>135</v>
      </c>
      <c r="E603" s="17"/>
      <c r="F603" s="18"/>
      <c r="G603" s="27"/>
      <c r="H603" s="383"/>
      <c r="I603" s="385"/>
    </row>
    <row r="604" spans="1:9" ht="31.5">
      <c r="A604" s="398"/>
      <c r="B604" s="356"/>
      <c r="C604" s="357"/>
      <c r="D604" s="16" t="s">
        <v>136</v>
      </c>
      <c r="E604" s="17"/>
      <c r="F604" s="18"/>
      <c r="G604" s="27"/>
      <c r="H604" s="383"/>
      <c r="I604" s="385"/>
    </row>
    <row r="605" spans="1:9" ht="28.5">
      <c r="A605" s="398"/>
      <c r="B605" s="356"/>
      <c r="C605" s="357"/>
      <c r="D605" s="16" t="s">
        <v>137</v>
      </c>
      <c r="E605" s="17"/>
      <c r="F605" s="18"/>
      <c r="G605" s="27"/>
      <c r="H605" s="383"/>
      <c r="I605" s="386"/>
    </row>
    <row r="606" spans="1:9" s="42" customFormat="1" ht="15">
      <c r="A606" s="36"/>
      <c r="B606" s="37"/>
      <c r="C606" s="38"/>
      <c r="D606" s="39"/>
      <c r="E606" s="39"/>
      <c r="F606" s="39"/>
      <c r="G606" s="40"/>
      <c r="H606" s="41"/>
      <c r="I606" s="253">
        <f>SUM(I486,I366,I246,I126,I6)</f>
        <v>0</v>
      </c>
    </row>
    <row r="607" spans="1:8" s="42" customFormat="1" ht="15">
      <c r="A607" s="37"/>
      <c r="B607" s="37"/>
      <c r="C607" s="38"/>
      <c r="D607" s="39"/>
      <c r="E607" s="39"/>
      <c r="F607" s="39"/>
      <c r="H607" s="43"/>
    </row>
    <row r="608" spans="2:9" ht="15">
      <c r="B608" s="301"/>
      <c r="C608" s="322" t="s">
        <v>1034</v>
      </c>
      <c r="D608" s="322"/>
      <c r="E608" s="301"/>
      <c r="F608" s="301"/>
      <c r="G608" s="301"/>
      <c r="H608" s="301"/>
      <c r="I608" s="301"/>
    </row>
    <row r="609" spans="2:9" ht="15">
      <c r="B609" s="43"/>
      <c r="C609" s="44" t="s">
        <v>160</v>
      </c>
      <c r="D609" s="304" t="s">
        <v>161</v>
      </c>
      <c r="E609" s="318"/>
      <c r="F609" s="318"/>
      <c r="G609" s="318"/>
      <c r="H609" s="318"/>
      <c r="I609" s="318"/>
    </row>
    <row r="610" spans="2:9" ht="30">
      <c r="B610" s="43"/>
      <c r="C610" s="44" t="s">
        <v>162</v>
      </c>
      <c r="D610" s="305" t="s">
        <v>1033</v>
      </c>
      <c r="E610" s="319"/>
      <c r="F610" s="319"/>
      <c r="G610" s="319"/>
      <c r="H610" s="319"/>
      <c r="I610" s="319"/>
    </row>
    <row r="611" spans="2:9" ht="60">
      <c r="B611" s="43"/>
      <c r="C611" s="400" t="s">
        <v>163</v>
      </c>
      <c r="D611" s="307" t="s">
        <v>164</v>
      </c>
      <c r="E611" s="320"/>
      <c r="F611" s="320"/>
      <c r="G611" s="320"/>
      <c r="H611" s="320"/>
      <c r="I611" s="320"/>
    </row>
    <row r="612" spans="2:9" s="45" customFormat="1" ht="15">
      <c r="B612" s="142"/>
      <c r="C612" s="400"/>
      <c r="D612" s="308" t="s">
        <v>165</v>
      </c>
      <c r="E612" s="299"/>
      <c r="F612" s="299"/>
      <c r="G612" s="299"/>
      <c r="H612" s="299"/>
      <c r="I612" s="299"/>
    </row>
    <row r="613" spans="2:9" ht="45">
      <c r="B613" s="43"/>
      <c r="C613" s="46" t="s">
        <v>67</v>
      </c>
      <c r="D613" s="309" t="s">
        <v>166</v>
      </c>
      <c r="E613" s="321"/>
      <c r="F613" s="321"/>
      <c r="G613" s="321"/>
      <c r="H613" s="321"/>
      <c r="I613" s="321"/>
    </row>
    <row r="614" spans="2:9" ht="90">
      <c r="B614" s="43"/>
      <c r="C614" s="46" t="s">
        <v>167</v>
      </c>
      <c r="D614" s="309" t="s">
        <v>1062</v>
      </c>
      <c r="E614" s="321"/>
      <c r="F614" s="321"/>
      <c r="G614" s="321"/>
      <c r="H614" s="321"/>
      <c r="I614" s="321"/>
    </row>
    <row r="615" spans="2:9" ht="180">
      <c r="B615" s="43"/>
      <c r="C615" s="47" t="s">
        <v>168</v>
      </c>
      <c r="D615" s="308" t="s">
        <v>1063</v>
      </c>
      <c r="E615" s="299"/>
      <c r="F615" s="299"/>
      <c r="G615" s="299"/>
      <c r="H615" s="299"/>
      <c r="I615" s="299"/>
    </row>
    <row r="616" spans="2:9" ht="135">
      <c r="B616" s="43"/>
      <c r="C616" s="47" t="s">
        <v>986</v>
      </c>
      <c r="D616" s="308" t="s">
        <v>987</v>
      </c>
      <c r="E616" s="299"/>
      <c r="F616" s="299"/>
      <c r="G616" s="299"/>
      <c r="H616" s="299"/>
      <c r="I616" s="299"/>
    </row>
    <row r="617" spans="2:9" ht="15">
      <c r="B617" s="43"/>
      <c r="C617" s="48" t="s">
        <v>169</v>
      </c>
      <c r="D617" s="308" t="s">
        <v>170</v>
      </c>
      <c r="E617" s="299"/>
      <c r="F617" s="299"/>
      <c r="G617" s="299"/>
      <c r="H617" s="299"/>
      <c r="I617" s="299"/>
    </row>
    <row r="618" spans="1:6" ht="15">
      <c r="A618" s="49"/>
      <c r="B618" s="49"/>
      <c r="C618" s="50"/>
      <c r="D618" s="50"/>
      <c r="E618" s="50"/>
      <c r="F618" s="50"/>
    </row>
    <row r="619" spans="3:9" ht="15">
      <c r="C619" s="396" t="s">
        <v>1035</v>
      </c>
      <c r="D619" s="397"/>
      <c r="E619" s="302"/>
      <c r="F619" s="303"/>
      <c r="G619" s="303"/>
      <c r="H619" s="303"/>
      <c r="I619" s="303"/>
    </row>
    <row r="620" spans="3:9" s="45" customFormat="1" ht="60">
      <c r="C620" s="52">
        <v>1</v>
      </c>
      <c r="D620" s="317" t="s">
        <v>171</v>
      </c>
      <c r="E620" s="298"/>
      <c r="F620" s="299"/>
      <c r="G620" s="299"/>
      <c r="H620" s="299"/>
      <c r="I620" s="299"/>
    </row>
    <row r="621" spans="3:9" s="45" customFormat="1" ht="45">
      <c r="C621" s="52">
        <v>2</v>
      </c>
      <c r="D621" s="317" t="s">
        <v>172</v>
      </c>
      <c r="E621" s="298"/>
      <c r="F621" s="299"/>
      <c r="G621" s="299"/>
      <c r="H621" s="299"/>
      <c r="I621" s="299"/>
    </row>
    <row r="622" spans="3:9" s="45" customFormat="1" ht="60">
      <c r="C622" s="52">
        <v>3</v>
      </c>
      <c r="D622" s="317" t="s">
        <v>173</v>
      </c>
      <c r="E622" s="298"/>
      <c r="F622" s="299"/>
      <c r="G622" s="299"/>
      <c r="H622" s="299"/>
      <c r="I622" s="299"/>
    </row>
    <row r="623" spans="3:9" s="45" customFormat="1" ht="45">
      <c r="C623" s="52">
        <v>4</v>
      </c>
      <c r="D623" s="317" t="s">
        <v>174</v>
      </c>
      <c r="E623" s="298"/>
      <c r="F623" s="299"/>
      <c r="G623" s="299"/>
      <c r="H623" s="299"/>
      <c r="I623" s="299"/>
    </row>
    <row r="624" spans="3:9" ht="268.5" customHeight="1">
      <c r="C624" s="52">
        <v>5</v>
      </c>
      <c r="D624" s="317" t="s">
        <v>1064</v>
      </c>
      <c r="E624" s="298"/>
      <c r="F624" s="299"/>
      <c r="G624" s="299"/>
      <c r="H624" s="299"/>
      <c r="I624" s="299"/>
    </row>
    <row r="625" spans="3:9" ht="273.75" customHeight="1">
      <c r="C625" s="52">
        <v>6</v>
      </c>
      <c r="D625" s="317" t="s">
        <v>1065</v>
      </c>
      <c r="E625" s="298"/>
      <c r="F625" s="299"/>
      <c r="G625" s="299"/>
      <c r="H625" s="299"/>
      <c r="I625" s="299"/>
    </row>
    <row r="626" spans="3:9" ht="30">
      <c r="C626" s="52">
        <v>7</v>
      </c>
      <c r="D626" s="317" t="s">
        <v>1039</v>
      </c>
      <c r="E626" s="298"/>
      <c r="F626" s="299"/>
      <c r="G626" s="299"/>
      <c r="H626" s="299"/>
      <c r="I626" s="299"/>
    </row>
    <row r="1040" spans="1:6" ht="15">
      <c r="A1040" s="49"/>
      <c r="B1040" s="49"/>
      <c r="C1040" s="50"/>
      <c r="D1040" s="50"/>
      <c r="E1040" s="50"/>
      <c r="F1040" s="50"/>
    </row>
    <row r="1041" spans="1:6" ht="15">
      <c r="A1041" s="49"/>
      <c r="B1041" s="49"/>
      <c r="C1041" s="50"/>
      <c r="D1041" s="50"/>
      <c r="E1041" s="50"/>
      <c r="F1041" s="50"/>
    </row>
    <row r="1148" spans="4:6" ht="15">
      <c r="D1148" s="53"/>
      <c r="E1148" s="53"/>
      <c r="F1148" s="53"/>
    </row>
    <row r="1149" spans="4:6" ht="15">
      <c r="D1149" s="53"/>
      <c r="E1149" s="53"/>
      <c r="F1149" s="53"/>
    </row>
    <row r="1150" spans="4:6" ht="15">
      <c r="D1150" s="53"/>
      <c r="E1150" s="53"/>
      <c r="F1150" s="53"/>
    </row>
    <row r="1151" spans="4:6" ht="15">
      <c r="D1151" s="53"/>
      <c r="E1151" s="53"/>
      <c r="F1151" s="53"/>
    </row>
    <row r="1152" spans="4:6" ht="15">
      <c r="D1152" s="53"/>
      <c r="E1152" s="53"/>
      <c r="F1152" s="53"/>
    </row>
    <row r="1153" spans="4:6" ht="15">
      <c r="D1153" s="53"/>
      <c r="E1153" s="53"/>
      <c r="F1153" s="53"/>
    </row>
    <row r="1154" spans="4:6" ht="15">
      <c r="D1154" s="53"/>
      <c r="E1154" s="53"/>
      <c r="F1154" s="53"/>
    </row>
    <row r="1155" spans="4:6" ht="15">
      <c r="D1155" s="53"/>
      <c r="E1155" s="53"/>
      <c r="F1155" s="53"/>
    </row>
    <row r="1156" spans="4:6" ht="15">
      <c r="D1156" s="53"/>
      <c r="E1156" s="53"/>
      <c r="F1156" s="53"/>
    </row>
    <row r="1157" spans="4:6" ht="15">
      <c r="D1157" s="53"/>
      <c r="E1157" s="53"/>
      <c r="F1157" s="53"/>
    </row>
    <row r="1158" spans="4:6" ht="15">
      <c r="D1158" s="53"/>
      <c r="E1158" s="53"/>
      <c r="F1158" s="53"/>
    </row>
    <row r="1159" spans="4:6" ht="15">
      <c r="D1159" s="53"/>
      <c r="E1159" s="53"/>
      <c r="F1159" s="53"/>
    </row>
    <row r="1160" spans="4:6" ht="15">
      <c r="D1160" s="53"/>
      <c r="E1160" s="53"/>
      <c r="F1160" s="53"/>
    </row>
    <row r="1161" spans="4:6" ht="15">
      <c r="D1161" s="53"/>
      <c r="E1161" s="53"/>
      <c r="F1161" s="53"/>
    </row>
    <row r="1162" spans="4:6" ht="15">
      <c r="D1162" s="53"/>
      <c r="E1162" s="53"/>
      <c r="F1162" s="53"/>
    </row>
    <row r="1163" spans="4:6" ht="15">
      <c r="D1163" s="53"/>
      <c r="E1163" s="53"/>
      <c r="F1163" s="53"/>
    </row>
    <row r="1164" spans="4:6" ht="15">
      <c r="D1164" s="53"/>
      <c r="E1164" s="53"/>
      <c r="F1164" s="53"/>
    </row>
    <row r="1165" spans="4:6" ht="15">
      <c r="D1165" s="53"/>
      <c r="E1165" s="53"/>
      <c r="F1165" s="53"/>
    </row>
    <row r="1166" spans="4:6" ht="15">
      <c r="D1166" s="53"/>
      <c r="E1166" s="53"/>
      <c r="F1166" s="53"/>
    </row>
    <row r="1167" spans="4:6" ht="15">
      <c r="D1167" s="53"/>
      <c r="E1167" s="53"/>
      <c r="F1167" s="53"/>
    </row>
    <row r="1168" spans="4:6" ht="15">
      <c r="D1168" s="53"/>
      <c r="E1168" s="53"/>
      <c r="F1168" s="53"/>
    </row>
    <row r="1169" spans="4:6" ht="15">
      <c r="D1169" s="53"/>
      <c r="E1169" s="53"/>
      <c r="F1169" s="53"/>
    </row>
    <row r="1170" spans="4:6" ht="15">
      <c r="D1170" s="53"/>
      <c r="E1170" s="53"/>
      <c r="F1170" s="53"/>
    </row>
    <row r="1171" spans="4:6" ht="15">
      <c r="D1171" s="53"/>
      <c r="E1171" s="53"/>
      <c r="F1171" s="53"/>
    </row>
    <row r="1172" spans="4:6" ht="15">
      <c r="D1172" s="53"/>
      <c r="E1172" s="53"/>
      <c r="F1172" s="53"/>
    </row>
    <row r="1173" spans="4:6" ht="15">
      <c r="D1173" s="53"/>
      <c r="E1173" s="53"/>
      <c r="F1173" s="53"/>
    </row>
    <row r="1174" spans="4:6" ht="15">
      <c r="D1174" s="53"/>
      <c r="E1174" s="53"/>
      <c r="F1174" s="53"/>
    </row>
    <row r="1175" spans="4:6" ht="15">
      <c r="D1175" s="53"/>
      <c r="E1175" s="53"/>
      <c r="F1175" s="53"/>
    </row>
    <row r="1176" spans="4:6" ht="15">
      <c r="D1176" s="53"/>
      <c r="E1176" s="53"/>
      <c r="F1176" s="53"/>
    </row>
    <row r="1177" spans="4:6" ht="15">
      <c r="D1177" s="53"/>
      <c r="E1177" s="53"/>
      <c r="F1177" s="53"/>
    </row>
    <row r="1178" spans="4:6" ht="15">
      <c r="D1178" s="53"/>
      <c r="E1178" s="53"/>
      <c r="F1178" s="53"/>
    </row>
    <row r="1179" spans="4:6" ht="15">
      <c r="D1179" s="53"/>
      <c r="E1179" s="53"/>
      <c r="F1179" s="53"/>
    </row>
    <row r="1180" spans="4:6" ht="15">
      <c r="D1180" s="53"/>
      <c r="E1180" s="53"/>
      <c r="F1180" s="53"/>
    </row>
    <row r="1181" spans="4:6" ht="15">
      <c r="D1181" s="53"/>
      <c r="E1181" s="53"/>
      <c r="F1181" s="53"/>
    </row>
    <row r="1182" spans="4:6" ht="15">
      <c r="D1182" s="53"/>
      <c r="E1182" s="53"/>
      <c r="F1182" s="53"/>
    </row>
    <row r="1183" spans="4:6" ht="15">
      <c r="D1183" s="53"/>
      <c r="E1183" s="53"/>
      <c r="F1183" s="53"/>
    </row>
    <row r="1184" spans="4:6" ht="15">
      <c r="D1184" s="53"/>
      <c r="E1184" s="53"/>
      <c r="F1184" s="53"/>
    </row>
    <row r="1185" spans="4:6" ht="15">
      <c r="D1185" s="53"/>
      <c r="E1185" s="53"/>
      <c r="F1185" s="53"/>
    </row>
    <row r="1186" spans="4:6" ht="15">
      <c r="D1186" s="53"/>
      <c r="E1186" s="53"/>
      <c r="F1186" s="53"/>
    </row>
    <row r="1187" spans="4:6" ht="15">
      <c r="D1187" s="53"/>
      <c r="E1187" s="53"/>
      <c r="F1187" s="53"/>
    </row>
    <row r="1188" spans="4:6" ht="15">
      <c r="D1188" s="53"/>
      <c r="E1188" s="53"/>
      <c r="F1188" s="53"/>
    </row>
    <row r="1189" spans="4:6" ht="15">
      <c r="D1189" s="53"/>
      <c r="E1189" s="53"/>
      <c r="F1189" s="53"/>
    </row>
    <row r="1190" spans="4:6" ht="15">
      <c r="D1190" s="53"/>
      <c r="E1190" s="53"/>
      <c r="F1190" s="53"/>
    </row>
    <row r="1191" spans="4:6" ht="15">
      <c r="D1191" s="53"/>
      <c r="E1191" s="53"/>
      <c r="F1191" s="53"/>
    </row>
    <row r="1192" spans="4:6" ht="15">
      <c r="D1192" s="53"/>
      <c r="E1192" s="53"/>
      <c r="F1192" s="53"/>
    </row>
    <row r="1193" spans="4:6" ht="15">
      <c r="D1193" s="53"/>
      <c r="E1193" s="53"/>
      <c r="F1193" s="53"/>
    </row>
    <row r="1194" spans="4:6" ht="15">
      <c r="D1194" s="53"/>
      <c r="E1194" s="53"/>
      <c r="F1194" s="53"/>
    </row>
    <row r="1195" spans="4:6" ht="15">
      <c r="D1195" s="53"/>
      <c r="E1195" s="53"/>
      <c r="F1195" s="53"/>
    </row>
    <row r="1196" spans="4:6" ht="15">
      <c r="D1196" s="53"/>
      <c r="E1196" s="53"/>
      <c r="F1196" s="53"/>
    </row>
    <row r="1197" spans="4:6" ht="15">
      <c r="D1197" s="53"/>
      <c r="E1197" s="53"/>
      <c r="F1197" s="53"/>
    </row>
    <row r="1198" spans="4:6" ht="15">
      <c r="D1198" s="53"/>
      <c r="E1198" s="53"/>
      <c r="F1198" s="53"/>
    </row>
    <row r="1199" spans="4:6" ht="15">
      <c r="D1199" s="53"/>
      <c r="E1199" s="53"/>
      <c r="F1199" s="53"/>
    </row>
    <row r="1200" spans="4:6" ht="15">
      <c r="D1200" s="53"/>
      <c r="E1200" s="53"/>
      <c r="F1200" s="53"/>
    </row>
    <row r="1201" spans="4:6" ht="15">
      <c r="D1201" s="53"/>
      <c r="E1201" s="53"/>
      <c r="F1201" s="53"/>
    </row>
    <row r="1202" spans="4:6" ht="15">
      <c r="D1202" s="53"/>
      <c r="E1202" s="53"/>
      <c r="F1202" s="53"/>
    </row>
    <row r="1203" spans="4:6" ht="15">
      <c r="D1203" s="53"/>
      <c r="E1203" s="53"/>
      <c r="F1203" s="53"/>
    </row>
    <row r="1204" spans="4:6" ht="15">
      <c r="D1204" s="53"/>
      <c r="E1204" s="53"/>
      <c r="F1204" s="53"/>
    </row>
    <row r="1205" spans="4:6" ht="15">
      <c r="D1205" s="53"/>
      <c r="E1205" s="53"/>
      <c r="F1205" s="53"/>
    </row>
    <row r="1206" spans="4:6" ht="15">
      <c r="D1206" s="53"/>
      <c r="E1206" s="53"/>
      <c r="F1206" s="53"/>
    </row>
    <row r="1207" spans="4:6" ht="15">
      <c r="D1207" s="53"/>
      <c r="E1207" s="53"/>
      <c r="F1207" s="53"/>
    </row>
    <row r="1208" spans="4:6" ht="15">
      <c r="D1208" s="53"/>
      <c r="E1208" s="53"/>
      <c r="F1208" s="53"/>
    </row>
    <row r="1209" spans="4:6" ht="15">
      <c r="D1209" s="53"/>
      <c r="E1209" s="53"/>
      <c r="F1209" s="53"/>
    </row>
    <row r="1210" spans="4:6" ht="15">
      <c r="D1210" s="53"/>
      <c r="E1210" s="53"/>
      <c r="F1210" s="53"/>
    </row>
    <row r="1211" spans="4:6" ht="15">
      <c r="D1211" s="53"/>
      <c r="E1211" s="53"/>
      <c r="F1211" s="53"/>
    </row>
    <row r="1212" spans="4:6" ht="15">
      <c r="D1212" s="53"/>
      <c r="E1212" s="53"/>
      <c r="F1212" s="53"/>
    </row>
    <row r="1213" spans="4:6" ht="15">
      <c r="D1213" s="53"/>
      <c r="E1213" s="53"/>
      <c r="F1213" s="53"/>
    </row>
    <row r="1214" spans="4:6" ht="15">
      <c r="D1214" s="53"/>
      <c r="E1214" s="53"/>
      <c r="F1214" s="53"/>
    </row>
    <row r="1215" spans="4:6" ht="15">
      <c r="D1215" s="53"/>
      <c r="E1215" s="53"/>
      <c r="F1215" s="53"/>
    </row>
    <row r="1216" spans="4:6" ht="15">
      <c r="D1216" s="53"/>
      <c r="E1216" s="53"/>
      <c r="F1216" s="53"/>
    </row>
    <row r="1217" spans="4:6" ht="15">
      <c r="D1217" s="53"/>
      <c r="E1217" s="53"/>
      <c r="F1217" s="53"/>
    </row>
    <row r="1218" spans="4:6" ht="15">
      <c r="D1218" s="53"/>
      <c r="E1218" s="53"/>
      <c r="F1218" s="53"/>
    </row>
    <row r="1219" spans="4:6" ht="15">
      <c r="D1219" s="53"/>
      <c r="E1219" s="53"/>
      <c r="F1219" s="53"/>
    </row>
    <row r="1220" spans="4:6" ht="15">
      <c r="D1220" s="53"/>
      <c r="E1220" s="53"/>
      <c r="F1220" s="53"/>
    </row>
    <row r="1221" spans="4:6" ht="15">
      <c r="D1221" s="53"/>
      <c r="E1221" s="53"/>
      <c r="F1221" s="53"/>
    </row>
    <row r="1222" spans="4:6" ht="15">
      <c r="D1222" s="53"/>
      <c r="E1222" s="53"/>
      <c r="F1222" s="53"/>
    </row>
    <row r="1223" spans="4:6" ht="15">
      <c r="D1223" s="53"/>
      <c r="E1223" s="53"/>
      <c r="F1223" s="53"/>
    </row>
    <row r="1224" spans="4:6" ht="15">
      <c r="D1224" s="53"/>
      <c r="E1224" s="53"/>
      <c r="F1224" s="53"/>
    </row>
    <row r="1225" spans="4:6" ht="15">
      <c r="D1225" s="53"/>
      <c r="E1225" s="53"/>
      <c r="F1225" s="53"/>
    </row>
    <row r="1226" spans="4:6" ht="15">
      <c r="D1226" s="53"/>
      <c r="E1226" s="53"/>
      <c r="F1226" s="53"/>
    </row>
    <row r="1227" spans="4:6" ht="15">
      <c r="D1227" s="53"/>
      <c r="E1227" s="53"/>
      <c r="F1227" s="53"/>
    </row>
    <row r="1228" spans="4:6" ht="15">
      <c r="D1228" s="53"/>
      <c r="E1228" s="53"/>
      <c r="F1228" s="53"/>
    </row>
    <row r="1229" spans="4:6" ht="15">
      <c r="D1229" s="53"/>
      <c r="E1229" s="53"/>
      <c r="F1229" s="53"/>
    </row>
    <row r="1230" spans="4:6" ht="15">
      <c r="D1230" s="53"/>
      <c r="E1230" s="53"/>
      <c r="F1230" s="53"/>
    </row>
    <row r="1231" spans="4:6" ht="15">
      <c r="D1231" s="53"/>
      <c r="E1231" s="53"/>
      <c r="F1231" s="53"/>
    </row>
    <row r="1232" spans="4:6" ht="15">
      <c r="D1232" s="53"/>
      <c r="E1232" s="53"/>
      <c r="F1232" s="53"/>
    </row>
    <row r="1233" spans="4:6" ht="15">
      <c r="D1233" s="53"/>
      <c r="E1233" s="53"/>
      <c r="F1233" s="53"/>
    </row>
    <row r="1234" spans="4:6" ht="15">
      <c r="D1234" s="53"/>
      <c r="E1234" s="53"/>
      <c r="F1234" s="53"/>
    </row>
    <row r="1235" spans="4:6" ht="15">
      <c r="D1235" s="53"/>
      <c r="E1235" s="53"/>
      <c r="F1235" s="53"/>
    </row>
    <row r="1236" spans="4:6" ht="15">
      <c r="D1236" s="53"/>
      <c r="E1236" s="53"/>
      <c r="F1236" s="53"/>
    </row>
    <row r="1237" spans="4:6" ht="15">
      <c r="D1237" s="53"/>
      <c r="E1237" s="53"/>
      <c r="F1237" s="53"/>
    </row>
    <row r="1238" spans="4:6" ht="15">
      <c r="D1238" s="53"/>
      <c r="E1238" s="53"/>
      <c r="F1238" s="53"/>
    </row>
    <row r="1239" spans="4:6" ht="15">
      <c r="D1239" s="53"/>
      <c r="E1239" s="53"/>
      <c r="F1239" s="53"/>
    </row>
    <row r="1240" spans="4:6" ht="15">
      <c r="D1240" s="53"/>
      <c r="E1240" s="53"/>
      <c r="F1240" s="53"/>
    </row>
    <row r="1241" spans="4:6" ht="15">
      <c r="D1241" s="53"/>
      <c r="E1241" s="53"/>
      <c r="F1241" s="53"/>
    </row>
    <row r="1242" spans="4:6" ht="15">
      <c r="D1242" s="53"/>
      <c r="E1242" s="53"/>
      <c r="F1242" s="53"/>
    </row>
    <row r="1243" spans="4:6" ht="15">
      <c r="D1243" s="53"/>
      <c r="E1243" s="53"/>
      <c r="F1243" s="53"/>
    </row>
    <row r="1244" spans="4:6" ht="15">
      <c r="D1244" s="53"/>
      <c r="E1244" s="53"/>
      <c r="F1244" s="53"/>
    </row>
    <row r="1245" spans="4:6" ht="15">
      <c r="D1245" s="53"/>
      <c r="E1245" s="53"/>
      <c r="F1245" s="53"/>
    </row>
    <row r="1246" spans="4:6" ht="15">
      <c r="D1246" s="53"/>
      <c r="E1246" s="53"/>
      <c r="F1246" s="53"/>
    </row>
    <row r="1247" spans="4:6" ht="15">
      <c r="D1247" s="53"/>
      <c r="E1247" s="53"/>
      <c r="F1247" s="53"/>
    </row>
    <row r="1248" spans="4:6" ht="15">
      <c r="D1248" s="53"/>
      <c r="E1248" s="53"/>
      <c r="F1248" s="53"/>
    </row>
    <row r="1249" spans="4:6" ht="15">
      <c r="D1249" s="53"/>
      <c r="E1249" s="53"/>
      <c r="F1249" s="53"/>
    </row>
    <row r="1250" spans="4:6" ht="15">
      <c r="D1250" s="53"/>
      <c r="E1250" s="53"/>
      <c r="F1250" s="53"/>
    </row>
    <row r="1251" spans="4:6" ht="15">
      <c r="D1251" s="53"/>
      <c r="E1251" s="53"/>
      <c r="F1251" s="53"/>
    </row>
    <row r="1252" spans="4:6" ht="15">
      <c r="D1252" s="53"/>
      <c r="E1252" s="53"/>
      <c r="F1252" s="53"/>
    </row>
    <row r="1253" spans="4:6" ht="15">
      <c r="D1253" s="53"/>
      <c r="E1253" s="53"/>
      <c r="F1253" s="53"/>
    </row>
    <row r="1254" spans="4:6" ht="15">
      <c r="D1254" s="53"/>
      <c r="E1254" s="53"/>
      <c r="F1254" s="53"/>
    </row>
    <row r="1255" spans="4:6" ht="15">
      <c r="D1255" s="53"/>
      <c r="E1255" s="53"/>
      <c r="F1255" s="53"/>
    </row>
    <row r="1256" spans="4:6" ht="15">
      <c r="D1256" s="53"/>
      <c r="E1256" s="53"/>
      <c r="F1256" s="53"/>
    </row>
    <row r="1257" spans="4:6" ht="15">
      <c r="D1257" s="53"/>
      <c r="E1257" s="53"/>
      <c r="F1257" s="53"/>
    </row>
    <row r="1258" spans="4:6" ht="15">
      <c r="D1258" s="53"/>
      <c r="E1258" s="53"/>
      <c r="F1258" s="53"/>
    </row>
    <row r="1259" spans="4:6" ht="15">
      <c r="D1259" s="53"/>
      <c r="E1259" s="53"/>
      <c r="F1259" s="53"/>
    </row>
    <row r="1260" spans="4:6" ht="15">
      <c r="D1260" s="53"/>
      <c r="E1260" s="53"/>
      <c r="F1260" s="53"/>
    </row>
    <row r="1261" spans="4:6" ht="15">
      <c r="D1261" s="53"/>
      <c r="E1261" s="53"/>
      <c r="F1261" s="53"/>
    </row>
    <row r="1262" spans="4:6" ht="15">
      <c r="D1262" s="53"/>
      <c r="E1262" s="53"/>
      <c r="F1262" s="53"/>
    </row>
    <row r="1263" spans="4:6" ht="15">
      <c r="D1263" s="53"/>
      <c r="E1263" s="53"/>
      <c r="F1263" s="53"/>
    </row>
    <row r="1264" spans="4:6" ht="15">
      <c r="D1264" s="53"/>
      <c r="E1264" s="53"/>
      <c r="F1264" s="53"/>
    </row>
    <row r="1265" spans="4:6" ht="15">
      <c r="D1265" s="53"/>
      <c r="E1265" s="53"/>
      <c r="F1265" s="53"/>
    </row>
    <row r="1266" spans="4:6" ht="15">
      <c r="D1266" s="53"/>
      <c r="E1266" s="53"/>
      <c r="F1266" s="53"/>
    </row>
    <row r="1267" spans="4:6" ht="15">
      <c r="D1267" s="53"/>
      <c r="E1267" s="53"/>
      <c r="F1267" s="53"/>
    </row>
    <row r="1268" spans="4:6" ht="15">
      <c r="D1268" s="53"/>
      <c r="E1268" s="53"/>
      <c r="F1268" s="53"/>
    </row>
    <row r="1269" spans="4:6" ht="15">
      <c r="D1269" s="53"/>
      <c r="E1269" s="53"/>
      <c r="F1269" s="53"/>
    </row>
    <row r="1270" spans="4:6" ht="15">
      <c r="D1270" s="53"/>
      <c r="E1270" s="53"/>
      <c r="F1270" s="53"/>
    </row>
    <row r="1271" spans="4:6" ht="15">
      <c r="D1271" s="53"/>
      <c r="E1271" s="53"/>
      <c r="F1271" s="53"/>
    </row>
    <row r="1272" spans="4:6" ht="15">
      <c r="D1272" s="53"/>
      <c r="E1272" s="53"/>
      <c r="F1272" s="53"/>
    </row>
    <row r="1273" spans="4:6" ht="15">
      <c r="D1273" s="53"/>
      <c r="E1273" s="53"/>
      <c r="F1273" s="53"/>
    </row>
    <row r="1274" spans="4:6" ht="15">
      <c r="D1274" s="53"/>
      <c r="E1274" s="53"/>
      <c r="F1274" s="53"/>
    </row>
    <row r="1275" spans="4:6" ht="15">
      <c r="D1275" s="53"/>
      <c r="E1275" s="53"/>
      <c r="F1275" s="53"/>
    </row>
    <row r="1276" spans="4:6" ht="15">
      <c r="D1276" s="53"/>
      <c r="E1276" s="53"/>
      <c r="F1276" s="53"/>
    </row>
    <row r="1277" spans="4:6" ht="15">
      <c r="D1277" s="53"/>
      <c r="E1277" s="53"/>
      <c r="F1277" s="53"/>
    </row>
    <row r="1278" spans="4:6" ht="15">
      <c r="D1278" s="53"/>
      <c r="E1278" s="53"/>
      <c r="F1278" s="53"/>
    </row>
    <row r="1279" spans="4:6" ht="15">
      <c r="D1279" s="53"/>
      <c r="E1279" s="53"/>
      <c r="F1279" s="53"/>
    </row>
    <row r="1280" spans="4:6" ht="15">
      <c r="D1280" s="53"/>
      <c r="E1280" s="53"/>
      <c r="F1280" s="53"/>
    </row>
    <row r="1281" spans="4:6" ht="15">
      <c r="D1281" s="53"/>
      <c r="E1281" s="53"/>
      <c r="F1281" s="53"/>
    </row>
    <row r="1282" spans="4:6" ht="15">
      <c r="D1282" s="53"/>
      <c r="E1282" s="53"/>
      <c r="F1282" s="53"/>
    </row>
    <row r="1283" spans="4:6" ht="15">
      <c r="D1283" s="53"/>
      <c r="E1283" s="53"/>
      <c r="F1283" s="53"/>
    </row>
    <row r="1284" spans="4:6" ht="15">
      <c r="D1284" s="53"/>
      <c r="E1284" s="53"/>
      <c r="F1284" s="53"/>
    </row>
    <row r="1285" spans="4:6" ht="15">
      <c r="D1285" s="53"/>
      <c r="E1285" s="53"/>
      <c r="F1285" s="53"/>
    </row>
    <row r="1286" spans="4:6" ht="15">
      <c r="D1286" s="53"/>
      <c r="E1286" s="53"/>
      <c r="F1286" s="53"/>
    </row>
    <row r="1287" spans="4:6" ht="15">
      <c r="D1287" s="53"/>
      <c r="E1287" s="53"/>
      <c r="F1287" s="53"/>
    </row>
    <row r="1288" spans="4:6" ht="15">
      <c r="D1288" s="53"/>
      <c r="E1288" s="53"/>
      <c r="F1288" s="53"/>
    </row>
    <row r="1289" spans="4:6" ht="15">
      <c r="D1289" s="53"/>
      <c r="E1289" s="53"/>
      <c r="F1289" s="53"/>
    </row>
    <row r="1290" spans="4:6" ht="15">
      <c r="D1290" s="53"/>
      <c r="E1290" s="53"/>
      <c r="F1290" s="53"/>
    </row>
    <row r="1291" spans="4:6" ht="15">
      <c r="D1291" s="53"/>
      <c r="E1291" s="53"/>
      <c r="F1291" s="53"/>
    </row>
    <row r="1292" spans="4:6" ht="15">
      <c r="D1292" s="53"/>
      <c r="E1292" s="53"/>
      <c r="F1292" s="53"/>
    </row>
    <row r="1293" spans="4:6" ht="15">
      <c r="D1293" s="53"/>
      <c r="E1293" s="53"/>
      <c r="F1293" s="53"/>
    </row>
    <row r="1294" spans="4:6" ht="15">
      <c r="D1294" s="53"/>
      <c r="E1294" s="53"/>
      <c r="F1294" s="53"/>
    </row>
    <row r="1295" spans="4:6" ht="15">
      <c r="D1295" s="53"/>
      <c r="E1295" s="53"/>
      <c r="F1295" s="53"/>
    </row>
    <row r="1296" spans="4:6" ht="15">
      <c r="D1296" s="53"/>
      <c r="E1296" s="53"/>
      <c r="F1296" s="53"/>
    </row>
    <row r="1297" spans="4:6" ht="15">
      <c r="D1297" s="53"/>
      <c r="E1297" s="53"/>
      <c r="F1297" s="53"/>
    </row>
    <row r="1298" spans="4:6" ht="15">
      <c r="D1298" s="53"/>
      <c r="E1298" s="53"/>
      <c r="F1298" s="53"/>
    </row>
    <row r="1299" spans="4:6" ht="15">
      <c r="D1299" s="53"/>
      <c r="E1299" s="53"/>
      <c r="F1299" s="53"/>
    </row>
    <row r="1300" spans="4:6" ht="15">
      <c r="D1300" s="53"/>
      <c r="E1300" s="53"/>
      <c r="F1300" s="53"/>
    </row>
    <row r="1301" spans="4:6" ht="15">
      <c r="D1301" s="53"/>
      <c r="E1301" s="53"/>
      <c r="F1301" s="53"/>
    </row>
    <row r="1302" spans="4:6" ht="15">
      <c r="D1302" s="53"/>
      <c r="E1302" s="53"/>
      <c r="F1302" s="53"/>
    </row>
    <row r="1303" spans="4:6" ht="15">
      <c r="D1303" s="53"/>
      <c r="E1303" s="53"/>
      <c r="F1303" s="53"/>
    </row>
    <row r="1304" spans="4:6" ht="15">
      <c r="D1304" s="53"/>
      <c r="E1304" s="53"/>
      <c r="F1304" s="53"/>
    </row>
    <row r="1305" spans="4:6" ht="15">
      <c r="D1305" s="53"/>
      <c r="E1305" s="53"/>
      <c r="F1305" s="53"/>
    </row>
    <row r="1306" spans="4:6" ht="15">
      <c r="D1306" s="53"/>
      <c r="E1306" s="53"/>
      <c r="F1306" s="53"/>
    </row>
    <row r="1307" spans="4:6" ht="15">
      <c r="D1307" s="53"/>
      <c r="E1307" s="53"/>
      <c r="F1307" s="53"/>
    </row>
    <row r="1308" spans="4:6" ht="15">
      <c r="D1308" s="53"/>
      <c r="E1308" s="53"/>
      <c r="F1308" s="53"/>
    </row>
    <row r="1309" spans="4:6" ht="15">
      <c r="D1309" s="53"/>
      <c r="E1309" s="53"/>
      <c r="F1309" s="53"/>
    </row>
    <row r="1310" spans="4:6" ht="15">
      <c r="D1310" s="53"/>
      <c r="E1310" s="53"/>
      <c r="F1310" s="53"/>
    </row>
    <row r="1311" spans="4:6" ht="15">
      <c r="D1311" s="53"/>
      <c r="E1311" s="53"/>
      <c r="F1311" s="53"/>
    </row>
    <row r="1312" spans="4:6" ht="15">
      <c r="D1312" s="53"/>
      <c r="E1312" s="53"/>
      <c r="F1312" s="53"/>
    </row>
    <row r="1313" spans="4:6" ht="15">
      <c r="D1313" s="53"/>
      <c r="E1313" s="53"/>
      <c r="F1313" s="53"/>
    </row>
    <row r="1314" spans="4:6" ht="15">
      <c r="D1314" s="53"/>
      <c r="E1314" s="53"/>
      <c r="F1314" s="53"/>
    </row>
    <row r="1315" spans="4:6" ht="15">
      <c r="D1315" s="53"/>
      <c r="E1315" s="53"/>
      <c r="F1315" s="53"/>
    </row>
    <row r="1316" spans="4:6" ht="15">
      <c r="D1316" s="53"/>
      <c r="E1316" s="53"/>
      <c r="F1316" s="53"/>
    </row>
    <row r="1317" spans="4:6" ht="15">
      <c r="D1317" s="53"/>
      <c r="E1317" s="53"/>
      <c r="F1317" s="53"/>
    </row>
    <row r="1318" spans="4:6" ht="15">
      <c r="D1318" s="53"/>
      <c r="E1318" s="53"/>
      <c r="F1318" s="53"/>
    </row>
    <row r="1319" spans="4:6" ht="15">
      <c r="D1319" s="53"/>
      <c r="E1319" s="53"/>
      <c r="F1319" s="53"/>
    </row>
    <row r="1320" spans="4:6" ht="15">
      <c r="D1320" s="53"/>
      <c r="E1320" s="53"/>
      <c r="F1320" s="53"/>
    </row>
    <row r="1321" spans="4:6" ht="15">
      <c r="D1321" s="53"/>
      <c r="E1321" s="53"/>
      <c r="F1321" s="53"/>
    </row>
    <row r="1322" spans="4:6" ht="15">
      <c r="D1322" s="53"/>
      <c r="E1322" s="53"/>
      <c r="F1322" s="53"/>
    </row>
    <row r="1323" spans="4:6" ht="15">
      <c r="D1323" s="53"/>
      <c r="E1323" s="53"/>
      <c r="F1323" s="53"/>
    </row>
    <row r="1324" spans="4:6" ht="15">
      <c r="D1324" s="53"/>
      <c r="E1324" s="53"/>
      <c r="F1324" s="53"/>
    </row>
    <row r="1325" spans="4:6" ht="15">
      <c r="D1325" s="53"/>
      <c r="E1325" s="53"/>
      <c r="F1325" s="53"/>
    </row>
    <row r="1326" spans="4:6" ht="15">
      <c r="D1326" s="53"/>
      <c r="E1326" s="53"/>
      <c r="F1326" s="53"/>
    </row>
    <row r="1327" spans="4:6" ht="15">
      <c r="D1327" s="53"/>
      <c r="E1327" s="53"/>
      <c r="F1327" s="53"/>
    </row>
    <row r="1328" spans="4:6" ht="15">
      <c r="D1328" s="53"/>
      <c r="E1328" s="53"/>
      <c r="F1328" s="53"/>
    </row>
    <row r="1329" spans="4:6" ht="15">
      <c r="D1329" s="53"/>
      <c r="E1329" s="53"/>
      <c r="F1329" s="53"/>
    </row>
    <row r="1330" spans="4:6" ht="15">
      <c r="D1330" s="53"/>
      <c r="E1330" s="53"/>
      <c r="F1330" s="53"/>
    </row>
    <row r="1331" spans="4:6" ht="15">
      <c r="D1331" s="53"/>
      <c r="E1331" s="53"/>
      <c r="F1331" s="53"/>
    </row>
    <row r="1332" spans="4:6" ht="15">
      <c r="D1332" s="53"/>
      <c r="E1332" s="53"/>
      <c r="F1332" s="53"/>
    </row>
    <row r="1333" spans="4:6" ht="15">
      <c r="D1333" s="53"/>
      <c r="E1333" s="53"/>
      <c r="F1333" s="53"/>
    </row>
    <row r="1334" spans="4:6" ht="15">
      <c r="D1334" s="53"/>
      <c r="E1334" s="53"/>
      <c r="F1334" s="53"/>
    </row>
    <row r="1335" spans="4:6" ht="15">
      <c r="D1335" s="53"/>
      <c r="E1335" s="53"/>
      <c r="F1335" s="53"/>
    </row>
    <row r="1336" spans="4:6" ht="15">
      <c r="D1336" s="53"/>
      <c r="E1336" s="53"/>
      <c r="F1336" s="53"/>
    </row>
    <row r="1337" spans="4:6" ht="15">
      <c r="D1337" s="53"/>
      <c r="E1337" s="53"/>
      <c r="F1337" s="53"/>
    </row>
    <row r="1338" spans="4:6" ht="15">
      <c r="D1338" s="53"/>
      <c r="E1338" s="53"/>
      <c r="F1338" s="53"/>
    </row>
    <row r="1339" spans="4:6" ht="15">
      <c r="D1339" s="53"/>
      <c r="E1339" s="53"/>
      <c r="F1339" s="53"/>
    </row>
    <row r="1340" spans="4:6" ht="15">
      <c r="D1340" s="53"/>
      <c r="E1340" s="53"/>
      <c r="F1340" s="53"/>
    </row>
    <row r="1341" spans="4:6" ht="15">
      <c r="D1341" s="53"/>
      <c r="E1341" s="53"/>
      <c r="F1341" s="53"/>
    </row>
    <row r="1342" spans="4:6" ht="15">
      <c r="D1342" s="53"/>
      <c r="E1342" s="53"/>
      <c r="F1342" s="53"/>
    </row>
    <row r="1343" spans="4:6" ht="15">
      <c r="D1343" s="53"/>
      <c r="E1343" s="53"/>
      <c r="F1343" s="53"/>
    </row>
    <row r="1344" spans="4:6" ht="15">
      <c r="D1344" s="53"/>
      <c r="E1344" s="53"/>
      <c r="F1344" s="53"/>
    </row>
    <row r="1345" spans="4:6" ht="15">
      <c r="D1345" s="53"/>
      <c r="E1345" s="53"/>
      <c r="F1345" s="53"/>
    </row>
    <row r="1346" spans="4:6" ht="15">
      <c r="D1346" s="53"/>
      <c r="E1346" s="53"/>
      <c r="F1346" s="53"/>
    </row>
    <row r="1347" spans="4:6" ht="15">
      <c r="D1347" s="53"/>
      <c r="E1347" s="53"/>
      <c r="F1347" s="53"/>
    </row>
    <row r="1348" spans="4:6" ht="15">
      <c r="D1348" s="53"/>
      <c r="E1348" s="53"/>
      <c r="F1348" s="53"/>
    </row>
    <row r="1349" spans="4:6" ht="15">
      <c r="D1349" s="53"/>
      <c r="E1349" s="53"/>
      <c r="F1349" s="53"/>
    </row>
    <row r="1350" spans="4:6" ht="15">
      <c r="D1350" s="53"/>
      <c r="E1350" s="53"/>
      <c r="F1350" s="53"/>
    </row>
    <row r="1351" spans="4:6" ht="15">
      <c r="D1351" s="53"/>
      <c r="E1351" s="53"/>
      <c r="F1351" s="53"/>
    </row>
    <row r="1352" spans="4:6" ht="15">
      <c r="D1352" s="53"/>
      <c r="E1352" s="53"/>
      <c r="F1352" s="53"/>
    </row>
    <row r="1353" spans="4:6" ht="15">
      <c r="D1353" s="53"/>
      <c r="E1353" s="53"/>
      <c r="F1353" s="53"/>
    </row>
    <row r="1354" spans="4:6" ht="15">
      <c r="D1354" s="53"/>
      <c r="E1354" s="53"/>
      <c r="F1354" s="53"/>
    </row>
    <row r="1355" spans="4:6" ht="15">
      <c r="D1355" s="53"/>
      <c r="E1355" s="53"/>
      <c r="F1355" s="53"/>
    </row>
    <row r="1356" spans="4:6" ht="15">
      <c r="D1356" s="53"/>
      <c r="E1356" s="53"/>
      <c r="F1356" s="53"/>
    </row>
    <row r="1357" spans="4:6" ht="15">
      <c r="D1357" s="53"/>
      <c r="E1357" s="53"/>
      <c r="F1357" s="53"/>
    </row>
    <row r="1358" spans="4:6" ht="15">
      <c r="D1358" s="53"/>
      <c r="E1358" s="53"/>
      <c r="F1358" s="53"/>
    </row>
    <row r="1359" spans="4:6" ht="15">
      <c r="D1359" s="53"/>
      <c r="E1359" s="53"/>
      <c r="F1359" s="53"/>
    </row>
    <row r="1360" spans="4:6" ht="15">
      <c r="D1360" s="53"/>
      <c r="E1360" s="53"/>
      <c r="F1360" s="53"/>
    </row>
    <row r="1361" spans="4:6" ht="15">
      <c r="D1361" s="53"/>
      <c r="E1361" s="53"/>
      <c r="F1361" s="53"/>
    </row>
    <row r="1362" spans="4:6" ht="15">
      <c r="D1362" s="53"/>
      <c r="E1362" s="53"/>
      <c r="F1362" s="53"/>
    </row>
    <row r="1363" spans="4:6" ht="15">
      <c r="D1363" s="53"/>
      <c r="E1363" s="53"/>
      <c r="F1363" s="53"/>
    </row>
    <row r="1364" spans="4:6" ht="15">
      <c r="D1364" s="53"/>
      <c r="E1364" s="53"/>
      <c r="F1364" s="53"/>
    </row>
    <row r="1365" spans="4:6" ht="15">
      <c r="D1365" s="53"/>
      <c r="E1365" s="53"/>
      <c r="F1365" s="53"/>
    </row>
    <row r="1366" spans="4:6" ht="15">
      <c r="D1366" s="53"/>
      <c r="E1366" s="53"/>
      <c r="F1366" s="53"/>
    </row>
    <row r="1367" spans="4:6" ht="15">
      <c r="D1367" s="53"/>
      <c r="E1367" s="53"/>
      <c r="F1367" s="53"/>
    </row>
    <row r="1368" spans="4:6" ht="15">
      <c r="D1368" s="53"/>
      <c r="E1368" s="53"/>
      <c r="F1368" s="53"/>
    </row>
    <row r="1369" spans="4:6" ht="15">
      <c r="D1369" s="53"/>
      <c r="E1369" s="53"/>
      <c r="F1369" s="53"/>
    </row>
    <row r="1370" spans="4:6" ht="15">
      <c r="D1370" s="53"/>
      <c r="E1370" s="53"/>
      <c r="F1370" s="53"/>
    </row>
    <row r="1371" spans="4:6" ht="15">
      <c r="D1371" s="53"/>
      <c r="E1371" s="53"/>
      <c r="F1371" s="53"/>
    </row>
    <row r="1372" spans="4:6" ht="15">
      <c r="D1372" s="53"/>
      <c r="E1372" s="53"/>
      <c r="F1372" s="53"/>
    </row>
    <row r="1373" spans="4:6" ht="15">
      <c r="D1373" s="53"/>
      <c r="E1373" s="53"/>
      <c r="F1373" s="53"/>
    </row>
    <row r="1374" spans="4:6" ht="15">
      <c r="D1374" s="53"/>
      <c r="E1374" s="53"/>
      <c r="F1374" s="53"/>
    </row>
    <row r="1375" spans="4:6" ht="15">
      <c r="D1375" s="53"/>
      <c r="E1375" s="53"/>
      <c r="F1375" s="53"/>
    </row>
    <row r="1376" spans="4:6" ht="15">
      <c r="D1376" s="53"/>
      <c r="E1376" s="53"/>
      <c r="F1376" s="53"/>
    </row>
    <row r="1377" spans="4:6" ht="15">
      <c r="D1377" s="53"/>
      <c r="E1377" s="53"/>
      <c r="F1377" s="53"/>
    </row>
    <row r="1378" spans="4:6" ht="15">
      <c r="D1378" s="53"/>
      <c r="E1378" s="53"/>
      <c r="F1378" s="53"/>
    </row>
    <row r="1379" spans="4:6" ht="15">
      <c r="D1379" s="53"/>
      <c r="E1379" s="53"/>
      <c r="F1379" s="53"/>
    </row>
    <row r="1380" spans="4:6" ht="15">
      <c r="D1380" s="53"/>
      <c r="E1380" s="53"/>
      <c r="F1380" s="53"/>
    </row>
    <row r="1381" spans="4:6" ht="15">
      <c r="D1381" s="53"/>
      <c r="E1381" s="53"/>
      <c r="F1381" s="53"/>
    </row>
    <row r="1382" spans="4:6" ht="15">
      <c r="D1382" s="53"/>
      <c r="E1382" s="53"/>
      <c r="F1382" s="53"/>
    </row>
    <row r="1383" spans="4:6" ht="15">
      <c r="D1383" s="53"/>
      <c r="E1383" s="53"/>
      <c r="F1383" s="53"/>
    </row>
    <row r="1384" spans="4:6" ht="15">
      <c r="D1384" s="53"/>
      <c r="E1384" s="53"/>
      <c r="F1384" s="53"/>
    </row>
    <row r="1385" spans="4:6" ht="15">
      <c r="D1385" s="53"/>
      <c r="E1385" s="53"/>
      <c r="F1385" s="53"/>
    </row>
    <row r="1386" spans="4:6" ht="15">
      <c r="D1386" s="53"/>
      <c r="E1386" s="53"/>
      <c r="F1386" s="53"/>
    </row>
    <row r="1387" spans="4:6" ht="15">
      <c r="D1387" s="53"/>
      <c r="E1387" s="53"/>
      <c r="F1387" s="53"/>
    </row>
    <row r="1388" spans="4:6" ht="15">
      <c r="D1388" s="53"/>
      <c r="E1388" s="53"/>
      <c r="F1388" s="53"/>
    </row>
    <row r="1389" spans="4:6" ht="15">
      <c r="D1389" s="53"/>
      <c r="E1389" s="53"/>
      <c r="F1389" s="53"/>
    </row>
    <row r="1390" spans="4:6" ht="15">
      <c r="D1390" s="53"/>
      <c r="E1390" s="53"/>
      <c r="F1390" s="53"/>
    </row>
    <row r="1391" spans="4:6" ht="15">
      <c r="D1391" s="53"/>
      <c r="E1391" s="53"/>
      <c r="F1391" s="53"/>
    </row>
    <row r="1392" spans="4:6" ht="15">
      <c r="D1392" s="53"/>
      <c r="E1392" s="53"/>
      <c r="F1392" s="53"/>
    </row>
    <row r="1393" spans="4:6" ht="15">
      <c r="D1393" s="53"/>
      <c r="E1393" s="53"/>
      <c r="F1393" s="53"/>
    </row>
    <row r="1394" spans="4:6" ht="15">
      <c r="D1394" s="53"/>
      <c r="E1394" s="53"/>
      <c r="F1394" s="53"/>
    </row>
    <row r="1395" spans="4:6" ht="15">
      <c r="D1395" s="53"/>
      <c r="E1395" s="53"/>
      <c r="F1395" s="53"/>
    </row>
    <row r="1396" spans="4:6" ht="15">
      <c r="D1396" s="53"/>
      <c r="E1396" s="53"/>
      <c r="F1396" s="53"/>
    </row>
    <row r="1397" spans="4:6" ht="15">
      <c r="D1397" s="53"/>
      <c r="E1397" s="53"/>
      <c r="F1397" s="53"/>
    </row>
    <row r="1398" spans="4:6" ht="15">
      <c r="D1398" s="53"/>
      <c r="E1398" s="53"/>
      <c r="F1398" s="53"/>
    </row>
    <row r="1399" spans="4:6" ht="15">
      <c r="D1399" s="53"/>
      <c r="E1399" s="53"/>
      <c r="F1399" s="53"/>
    </row>
    <row r="1400" spans="4:6" ht="15">
      <c r="D1400" s="53"/>
      <c r="E1400" s="53"/>
      <c r="F1400" s="53"/>
    </row>
    <row r="1401" spans="4:6" ht="15">
      <c r="D1401" s="53"/>
      <c r="E1401" s="53"/>
      <c r="F1401" s="53"/>
    </row>
    <row r="1402" spans="4:6" ht="15">
      <c r="D1402" s="53"/>
      <c r="E1402" s="53"/>
      <c r="F1402" s="53"/>
    </row>
    <row r="1403" spans="4:6" ht="15">
      <c r="D1403" s="53"/>
      <c r="E1403" s="53"/>
      <c r="F1403" s="53"/>
    </row>
    <row r="1404" spans="4:6" ht="15">
      <c r="D1404" s="53"/>
      <c r="E1404" s="53"/>
      <c r="F1404" s="53"/>
    </row>
    <row r="1405" spans="4:6" ht="15">
      <c r="D1405" s="53"/>
      <c r="E1405" s="53"/>
      <c r="F1405" s="53"/>
    </row>
    <row r="1406" spans="4:6" ht="15">
      <c r="D1406" s="53"/>
      <c r="E1406" s="53"/>
      <c r="F1406" s="53"/>
    </row>
    <row r="1407" spans="4:6" ht="15">
      <c r="D1407" s="53"/>
      <c r="E1407" s="53"/>
      <c r="F1407" s="53"/>
    </row>
    <row r="1408" spans="4:6" ht="15">
      <c r="D1408" s="53"/>
      <c r="E1408" s="53"/>
      <c r="F1408" s="53"/>
    </row>
    <row r="1409" spans="4:6" ht="15">
      <c r="D1409" s="53"/>
      <c r="E1409" s="53"/>
      <c r="F1409" s="53"/>
    </row>
    <row r="1410" spans="4:6" ht="15">
      <c r="D1410" s="53"/>
      <c r="E1410" s="53"/>
      <c r="F1410" s="53"/>
    </row>
    <row r="1411" spans="4:6" ht="15">
      <c r="D1411" s="53"/>
      <c r="E1411" s="53"/>
      <c r="F1411" s="53"/>
    </row>
    <row r="1412" spans="4:6" ht="15">
      <c r="D1412" s="53"/>
      <c r="E1412" s="53"/>
      <c r="F1412" s="53"/>
    </row>
    <row r="1413" spans="4:6" ht="15">
      <c r="D1413" s="53"/>
      <c r="E1413" s="53"/>
      <c r="F1413" s="53"/>
    </row>
    <row r="1414" spans="4:6" ht="15">
      <c r="D1414" s="53"/>
      <c r="E1414" s="53"/>
      <c r="F1414" s="53"/>
    </row>
    <row r="1415" spans="4:6" ht="15">
      <c r="D1415" s="53"/>
      <c r="E1415" s="53"/>
      <c r="F1415" s="53"/>
    </row>
    <row r="1416" spans="4:6" ht="15">
      <c r="D1416" s="53"/>
      <c r="E1416" s="53"/>
      <c r="F1416" s="53"/>
    </row>
    <row r="1417" spans="4:6" ht="15">
      <c r="D1417" s="53"/>
      <c r="E1417" s="53"/>
      <c r="F1417" s="53"/>
    </row>
    <row r="1418" spans="4:6" ht="15">
      <c r="D1418" s="53"/>
      <c r="E1418" s="53"/>
      <c r="F1418" s="53"/>
    </row>
    <row r="1419" spans="4:6" ht="15">
      <c r="D1419" s="53"/>
      <c r="E1419" s="53"/>
      <c r="F1419" s="53"/>
    </row>
    <row r="1420" spans="4:6" ht="15">
      <c r="D1420" s="53"/>
      <c r="E1420" s="53"/>
      <c r="F1420" s="53"/>
    </row>
    <row r="1421" spans="4:6" ht="15">
      <c r="D1421" s="53"/>
      <c r="E1421" s="53"/>
      <c r="F1421" s="53"/>
    </row>
    <row r="1422" spans="4:6" ht="15">
      <c r="D1422" s="53"/>
      <c r="E1422" s="53"/>
      <c r="F1422" s="53"/>
    </row>
    <row r="1423" spans="4:6" ht="15">
      <c r="D1423" s="53"/>
      <c r="E1423" s="53"/>
      <c r="F1423" s="53"/>
    </row>
    <row r="1424" spans="4:6" ht="15">
      <c r="D1424" s="53"/>
      <c r="E1424" s="53"/>
      <c r="F1424" s="53"/>
    </row>
    <row r="1425" spans="4:6" ht="15">
      <c r="D1425" s="53"/>
      <c r="E1425" s="53"/>
      <c r="F1425" s="53"/>
    </row>
    <row r="1426" spans="4:6" ht="15">
      <c r="D1426" s="53"/>
      <c r="E1426" s="53"/>
      <c r="F1426" s="53"/>
    </row>
    <row r="1427" spans="4:6" ht="15">
      <c r="D1427" s="53"/>
      <c r="E1427" s="53"/>
      <c r="F1427" s="53"/>
    </row>
    <row r="1428" spans="4:6" ht="15">
      <c r="D1428" s="53"/>
      <c r="E1428" s="53"/>
      <c r="F1428" s="53"/>
    </row>
    <row r="1429" spans="4:6" ht="15">
      <c r="D1429" s="53"/>
      <c r="E1429" s="53"/>
      <c r="F1429" s="53"/>
    </row>
    <row r="1430" spans="4:6" ht="15">
      <c r="D1430" s="53"/>
      <c r="E1430" s="53"/>
      <c r="F1430" s="53"/>
    </row>
    <row r="1431" spans="4:6" ht="15">
      <c r="D1431" s="53"/>
      <c r="E1431" s="53"/>
      <c r="F1431" s="53"/>
    </row>
    <row r="1432" spans="4:6" ht="15">
      <c r="D1432" s="53"/>
      <c r="E1432" s="53"/>
      <c r="F1432" s="53"/>
    </row>
    <row r="1433" spans="4:6" ht="15">
      <c r="D1433" s="53"/>
      <c r="E1433" s="53"/>
      <c r="F1433" s="53"/>
    </row>
    <row r="1434" spans="4:6" ht="15">
      <c r="D1434" s="53"/>
      <c r="E1434" s="53"/>
      <c r="F1434" s="53"/>
    </row>
    <row r="1435" spans="4:6" ht="15">
      <c r="D1435" s="53"/>
      <c r="E1435" s="53"/>
      <c r="F1435" s="53"/>
    </row>
    <row r="1436" spans="4:6" ht="15">
      <c r="D1436" s="53"/>
      <c r="E1436" s="53"/>
      <c r="F1436" s="53"/>
    </row>
    <row r="1437" spans="4:6" ht="15">
      <c r="D1437" s="53"/>
      <c r="E1437" s="53"/>
      <c r="F1437" s="53"/>
    </row>
    <row r="1438" spans="4:6" ht="15">
      <c r="D1438" s="53"/>
      <c r="E1438" s="53"/>
      <c r="F1438" s="53"/>
    </row>
    <row r="1439" spans="4:6" ht="15">
      <c r="D1439" s="53"/>
      <c r="E1439" s="53"/>
      <c r="F1439" s="53"/>
    </row>
    <row r="1440" spans="4:6" ht="15">
      <c r="D1440" s="53"/>
      <c r="E1440" s="53"/>
      <c r="F1440" s="53"/>
    </row>
    <row r="1441" spans="4:6" ht="15">
      <c r="D1441" s="53"/>
      <c r="E1441" s="53"/>
      <c r="F1441" s="53"/>
    </row>
    <row r="1442" spans="4:6" ht="15">
      <c r="D1442" s="53"/>
      <c r="E1442" s="53"/>
      <c r="F1442" s="53"/>
    </row>
    <row r="1443" spans="4:6" ht="15">
      <c r="D1443" s="53"/>
      <c r="E1443" s="53"/>
      <c r="F1443" s="53"/>
    </row>
    <row r="1444" spans="4:6" ht="15">
      <c r="D1444" s="53"/>
      <c r="E1444" s="53"/>
      <c r="F1444" s="53"/>
    </row>
    <row r="1445" spans="4:6" ht="15">
      <c r="D1445" s="53"/>
      <c r="E1445" s="53"/>
      <c r="F1445" s="53"/>
    </row>
    <row r="1446" spans="4:6" ht="15">
      <c r="D1446" s="53"/>
      <c r="E1446" s="53"/>
      <c r="F1446" s="53"/>
    </row>
    <row r="1447" spans="4:6" ht="15">
      <c r="D1447" s="53"/>
      <c r="E1447" s="53"/>
      <c r="F1447" s="53"/>
    </row>
    <row r="1448" spans="4:6" ht="15">
      <c r="D1448" s="53"/>
      <c r="E1448" s="53"/>
      <c r="F1448" s="53"/>
    </row>
    <row r="1449" spans="4:6" ht="15">
      <c r="D1449" s="53"/>
      <c r="E1449" s="53"/>
      <c r="F1449" s="53"/>
    </row>
    <row r="1450" spans="4:6" ht="15">
      <c r="D1450" s="53"/>
      <c r="E1450" s="53"/>
      <c r="F1450" s="53"/>
    </row>
    <row r="1451" spans="4:6" ht="15">
      <c r="D1451" s="53"/>
      <c r="E1451" s="53"/>
      <c r="F1451" s="53"/>
    </row>
    <row r="1452" spans="4:6" ht="15">
      <c r="D1452" s="53"/>
      <c r="E1452" s="53"/>
      <c r="F1452" s="53"/>
    </row>
    <row r="1453" spans="4:6" ht="15">
      <c r="D1453" s="53"/>
      <c r="E1453" s="53"/>
      <c r="F1453" s="53"/>
    </row>
    <row r="1454" spans="4:6" ht="15">
      <c r="D1454" s="53"/>
      <c r="E1454" s="53"/>
      <c r="F1454" s="53"/>
    </row>
    <row r="1455" spans="4:6" ht="15">
      <c r="D1455" s="53"/>
      <c r="E1455" s="53"/>
      <c r="F1455" s="53"/>
    </row>
    <row r="1456" spans="4:6" ht="15">
      <c r="D1456" s="53"/>
      <c r="E1456" s="53"/>
      <c r="F1456" s="53"/>
    </row>
    <row r="1457" spans="4:6" ht="15">
      <c r="D1457" s="53"/>
      <c r="E1457" s="53"/>
      <c r="F1457" s="53"/>
    </row>
    <row r="1458" spans="4:6" ht="15">
      <c r="D1458" s="53"/>
      <c r="E1458" s="53"/>
      <c r="F1458" s="53"/>
    </row>
    <row r="1459" spans="4:6" ht="15">
      <c r="D1459" s="53"/>
      <c r="E1459" s="53"/>
      <c r="F1459" s="53"/>
    </row>
    <row r="1460" spans="4:6" ht="15">
      <c r="D1460" s="53"/>
      <c r="E1460" s="53"/>
      <c r="F1460" s="53"/>
    </row>
    <row r="1461" spans="4:6" ht="15">
      <c r="D1461" s="53"/>
      <c r="E1461" s="53"/>
      <c r="F1461" s="53"/>
    </row>
    <row r="1462" spans="4:6" ht="15">
      <c r="D1462" s="53"/>
      <c r="E1462" s="53"/>
      <c r="F1462" s="53"/>
    </row>
    <row r="1463" spans="4:6" ht="15">
      <c r="D1463" s="53"/>
      <c r="E1463" s="53"/>
      <c r="F1463" s="53"/>
    </row>
    <row r="1464" spans="4:6" ht="15">
      <c r="D1464" s="53"/>
      <c r="E1464" s="53"/>
      <c r="F1464" s="53"/>
    </row>
    <row r="1465" spans="4:6" ht="15">
      <c r="D1465" s="53"/>
      <c r="E1465" s="53"/>
      <c r="F1465" s="53"/>
    </row>
    <row r="1466" spans="4:6" ht="15">
      <c r="D1466" s="53"/>
      <c r="E1466" s="53"/>
      <c r="F1466" s="53"/>
    </row>
    <row r="1467" spans="4:6" ht="15">
      <c r="D1467" s="53"/>
      <c r="E1467" s="53"/>
      <c r="F1467" s="53"/>
    </row>
    <row r="1468" spans="4:6" ht="15">
      <c r="D1468" s="53"/>
      <c r="E1468" s="53"/>
      <c r="F1468" s="53"/>
    </row>
    <row r="1469" spans="4:6" ht="15">
      <c r="D1469" s="53"/>
      <c r="E1469" s="53"/>
      <c r="F1469" s="53"/>
    </row>
    <row r="1470" spans="4:6" ht="15">
      <c r="D1470" s="53"/>
      <c r="E1470" s="53"/>
      <c r="F1470" s="53"/>
    </row>
    <row r="1471" spans="4:6" ht="15">
      <c r="D1471" s="53"/>
      <c r="E1471" s="53"/>
      <c r="F1471" s="53"/>
    </row>
    <row r="1472" spans="4:6" ht="15">
      <c r="D1472" s="53"/>
      <c r="E1472" s="53"/>
      <c r="F1472" s="53"/>
    </row>
    <row r="1473" spans="4:6" ht="15">
      <c r="D1473" s="53"/>
      <c r="E1473" s="53"/>
      <c r="F1473" s="53"/>
    </row>
    <row r="1474" spans="4:6" ht="15">
      <c r="D1474" s="53"/>
      <c r="E1474" s="53"/>
      <c r="F1474" s="53"/>
    </row>
    <row r="1475" spans="4:6" ht="15">
      <c r="D1475" s="53"/>
      <c r="E1475" s="53"/>
      <c r="F1475" s="53"/>
    </row>
    <row r="1476" spans="4:6" ht="15">
      <c r="D1476" s="53"/>
      <c r="E1476" s="53"/>
      <c r="F1476" s="53"/>
    </row>
    <row r="1477" spans="4:6" ht="15">
      <c r="D1477" s="53"/>
      <c r="E1477" s="53"/>
      <c r="F1477" s="53"/>
    </row>
    <row r="1478" spans="4:6" ht="15">
      <c r="D1478" s="53"/>
      <c r="E1478" s="53"/>
      <c r="F1478" s="53"/>
    </row>
    <row r="1479" spans="4:6" ht="15">
      <c r="D1479" s="53"/>
      <c r="E1479" s="53"/>
      <c r="F1479" s="53"/>
    </row>
    <row r="1480" spans="4:6" ht="15">
      <c r="D1480" s="53"/>
      <c r="E1480" s="53"/>
      <c r="F1480" s="53"/>
    </row>
    <row r="1481" spans="4:6" ht="15">
      <c r="D1481" s="53"/>
      <c r="E1481" s="53"/>
      <c r="F1481" s="53"/>
    </row>
    <row r="1482" spans="4:6" ht="15">
      <c r="D1482" s="53"/>
      <c r="E1482" s="53"/>
      <c r="F1482" s="53"/>
    </row>
    <row r="1483" spans="4:6" ht="15">
      <c r="D1483" s="53"/>
      <c r="E1483" s="53"/>
      <c r="F1483" s="53"/>
    </row>
    <row r="1484" spans="4:6" ht="15">
      <c r="D1484" s="53"/>
      <c r="E1484" s="53"/>
      <c r="F1484" s="53"/>
    </row>
    <row r="1485" spans="4:6" ht="15">
      <c r="D1485" s="53"/>
      <c r="E1485" s="53"/>
      <c r="F1485" s="53"/>
    </row>
    <row r="1486" spans="4:6" ht="15">
      <c r="D1486" s="53"/>
      <c r="E1486" s="53"/>
      <c r="F1486" s="53"/>
    </row>
    <row r="1487" spans="4:6" ht="15">
      <c r="D1487" s="53"/>
      <c r="E1487" s="53"/>
      <c r="F1487" s="53"/>
    </row>
    <row r="1488" spans="4:6" ht="15">
      <c r="D1488" s="53"/>
      <c r="E1488" s="53"/>
      <c r="F1488" s="53"/>
    </row>
    <row r="1489" spans="4:6" ht="15">
      <c r="D1489" s="53"/>
      <c r="E1489" s="53"/>
      <c r="F1489" s="53"/>
    </row>
    <row r="1490" spans="4:6" ht="15">
      <c r="D1490" s="53"/>
      <c r="E1490" s="53"/>
      <c r="F1490" s="53"/>
    </row>
    <row r="1491" spans="4:6" ht="15">
      <c r="D1491" s="53"/>
      <c r="E1491" s="53"/>
      <c r="F1491" s="53"/>
    </row>
    <row r="1492" spans="4:6" ht="15">
      <c r="D1492" s="53"/>
      <c r="E1492" s="53"/>
      <c r="F1492" s="53"/>
    </row>
    <row r="1493" spans="4:6" ht="15">
      <c r="D1493" s="53"/>
      <c r="E1493" s="53"/>
      <c r="F1493" s="53"/>
    </row>
    <row r="1494" spans="4:6" ht="15">
      <c r="D1494" s="53"/>
      <c r="E1494" s="53"/>
      <c r="F1494" s="53"/>
    </row>
    <row r="1495" spans="4:6" ht="15">
      <c r="D1495" s="53"/>
      <c r="E1495" s="53"/>
      <c r="F1495" s="53"/>
    </row>
    <row r="1496" spans="4:6" ht="15">
      <c r="D1496" s="53"/>
      <c r="E1496" s="53"/>
      <c r="F1496" s="53"/>
    </row>
    <row r="1497" spans="4:6" ht="15">
      <c r="D1497" s="53"/>
      <c r="E1497" s="53"/>
      <c r="F1497" s="53"/>
    </row>
    <row r="1498" spans="4:6" ht="15">
      <c r="D1498" s="53"/>
      <c r="E1498" s="53"/>
      <c r="F1498" s="53"/>
    </row>
    <row r="1499" spans="4:6" ht="15">
      <c r="D1499" s="53"/>
      <c r="E1499" s="53"/>
      <c r="F1499" s="53"/>
    </row>
    <row r="1500" spans="4:6" ht="15">
      <c r="D1500" s="53"/>
      <c r="E1500" s="53"/>
      <c r="F1500" s="53"/>
    </row>
    <row r="1501" spans="4:6" ht="15">
      <c r="D1501" s="53"/>
      <c r="E1501" s="53"/>
      <c r="F1501" s="53"/>
    </row>
    <row r="1502" spans="4:6" ht="15">
      <c r="D1502" s="53"/>
      <c r="E1502" s="53"/>
      <c r="F1502" s="53"/>
    </row>
    <row r="1503" spans="4:6" ht="15">
      <c r="D1503" s="53"/>
      <c r="E1503" s="53"/>
      <c r="F1503" s="53"/>
    </row>
    <row r="1504" spans="4:6" ht="15">
      <c r="D1504" s="53"/>
      <c r="E1504" s="53"/>
      <c r="F1504" s="53"/>
    </row>
    <row r="1505" spans="4:6" ht="15">
      <c r="D1505" s="53"/>
      <c r="E1505" s="53"/>
      <c r="F1505" s="53"/>
    </row>
    <row r="1506" spans="4:6" ht="15">
      <c r="D1506" s="53"/>
      <c r="E1506" s="53"/>
      <c r="F1506" s="53"/>
    </row>
    <row r="1507" spans="4:6" ht="15">
      <c r="D1507" s="53"/>
      <c r="E1507" s="53"/>
      <c r="F1507" s="53"/>
    </row>
    <row r="1508" spans="4:6" ht="15">
      <c r="D1508" s="53"/>
      <c r="E1508" s="53"/>
      <c r="F1508" s="53"/>
    </row>
    <row r="1509" spans="4:6" ht="15">
      <c r="D1509" s="53"/>
      <c r="E1509" s="53"/>
      <c r="F1509" s="53"/>
    </row>
    <row r="1510" spans="4:6" ht="15">
      <c r="D1510" s="53"/>
      <c r="E1510" s="53"/>
      <c r="F1510" s="53"/>
    </row>
    <row r="1511" spans="4:6" ht="15">
      <c r="D1511" s="53"/>
      <c r="E1511" s="53"/>
      <c r="F1511" s="53"/>
    </row>
    <row r="1512" spans="4:6" ht="15">
      <c r="D1512" s="53"/>
      <c r="E1512" s="53"/>
      <c r="F1512" s="53"/>
    </row>
    <row r="1513" spans="4:6" ht="15">
      <c r="D1513" s="53"/>
      <c r="E1513" s="53"/>
      <c r="F1513" s="53"/>
    </row>
    <row r="1514" spans="4:6" ht="15">
      <c r="D1514" s="53"/>
      <c r="E1514" s="53"/>
      <c r="F1514" s="53"/>
    </row>
    <row r="1515" spans="4:6" ht="15">
      <c r="D1515" s="53"/>
      <c r="E1515" s="53"/>
      <c r="F1515" s="53"/>
    </row>
    <row r="1516" spans="4:6" ht="15">
      <c r="D1516" s="53"/>
      <c r="E1516" s="53"/>
      <c r="F1516" s="53"/>
    </row>
    <row r="1517" spans="4:6" ht="15">
      <c r="D1517" s="53"/>
      <c r="E1517" s="53"/>
      <c r="F1517" s="53"/>
    </row>
    <row r="1518" spans="4:6" ht="15">
      <c r="D1518" s="53"/>
      <c r="E1518" s="53"/>
      <c r="F1518" s="53"/>
    </row>
    <row r="1519" spans="4:6" ht="15">
      <c r="D1519" s="53"/>
      <c r="E1519" s="53"/>
      <c r="F1519" s="53"/>
    </row>
    <row r="1520" spans="4:6" ht="15">
      <c r="D1520" s="53"/>
      <c r="E1520" s="53"/>
      <c r="F1520" s="53"/>
    </row>
    <row r="1521" spans="4:6" ht="15">
      <c r="D1521" s="53"/>
      <c r="E1521" s="53"/>
      <c r="F1521" s="53"/>
    </row>
    <row r="1522" spans="4:6" ht="15">
      <c r="D1522" s="53"/>
      <c r="E1522" s="53"/>
      <c r="F1522" s="53"/>
    </row>
    <row r="1523" spans="4:6" ht="15">
      <c r="D1523" s="53"/>
      <c r="E1523" s="53"/>
      <c r="F1523" s="53"/>
    </row>
    <row r="1524" spans="4:6" ht="15">
      <c r="D1524" s="53"/>
      <c r="E1524" s="53"/>
      <c r="F1524" s="53"/>
    </row>
    <row r="1525" spans="4:6" ht="15">
      <c r="D1525" s="53"/>
      <c r="E1525" s="53"/>
      <c r="F1525" s="53"/>
    </row>
    <row r="1526" spans="4:6" ht="15">
      <c r="D1526" s="53"/>
      <c r="E1526" s="53"/>
      <c r="F1526" s="53"/>
    </row>
    <row r="1527" spans="4:6" ht="15">
      <c r="D1527" s="53"/>
      <c r="E1527" s="53"/>
      <c r="F1527" s="53"/>
    </row>
    <row r="1528" spans="4:6" ht="15">
      <c r="D1528" s="53"/>
      <c r="E1528" s="53"/>
      <c r="F1528" s="53"/>
    </row>
    <row r="1529" spans="4:6" ht="15">
      <c r="D1529" s="53"/>
      <c r="E1529" s="53"/>
      <c r="F1529" s="53"/>
    </row>
    <row r="1530" spans="4:6" ht="15">
      <c r="D1530" s="53"/>
      <c r="E1530" s="53"/>
      <c r="F1530" s="53"/>
    </row>
    <row r="1531" spans="4:6" ht="15">
      <c r="D1531" s="53"/>
      <c r="E1531" s="53"/>
      <c r="F1531" s="53"/>
    </row>
    <row r="1532" spans="4:6" ht="15">
      <c r="D1532" s="53"/>
      <c r="E1532" s="53"/>
      <c r="F1532" s="53"/>
    </row>
    <row r="1533" spans="4:6" ht="15">
      <c r="D1533" s="53"/>
      <c r="E1533" s="53"/>
      <c r="F1533" s="53"/>
    </row>
    <row r="1534" spans="4:6" ht="15">
      <c r="D1534" s="53"/>
      <c r="E1534" s="53"/>
      <c r="F1534" s="53"/>
    </row>
    <row r="1535" spans="4:6" ht="15">
      <c r="D1535" s="53"/>
      <c r="E1535" s="53"/>
      <c r="F1535" s="53"/>
    </row>
    <row r="1536" spans="4:6" ht="15">
      <c r="D1536" s="53"/>
      <c r="E1536" s="53"/>
      <c r="F1536" s="53"/>
    </row>
    <row r="1537" spans="4:6" ht="15">
      <c r="D1537" s="53"/>
      <c r="E1537" s="53"/>
      <c r="F1537" s="53"/>
    </row>
    <row r="1538" spans="4:6" ht="15">
      <c r="D1538" s="53"/>
      <c r="E1538" s="53"/>
      <c r="F1538" s="53"/>
    </row>
    <row r="1539" spans="4:6" ht="15">
      <c r="D1539" s="53"/>
      <c r="E1539" s="53"/>
      <c r="F1539" s="53"/>
    </row>
    <row r="1540" spans="4:6" ht="15">
      <c r="D1540" s="53"/>
      <c r="E1540" s="53"/>
      <c r="F1540" s="53"/>
    </row>
    <row r="1541" spans="4:6" ht="15">
      <c r="D1541" s="53"/>
      <c r="E1541" s="53"/>
      <c r="F1541" s="53"/>
    </row>
    <row r="1542" spans="4:6" ht="15">
      <c r="D1542" s="53"/>
      <c r="E1542" s="53"/>
      <c r="F1542" s="53"/>
    </row>
    <row r="1543" spans="4:6" ht="15">
      <c r="D1543" s="53"/>
      <c r="E1543" s="53"/>
      <c r="F1543" s="53"/>
    </row>
    <row r="1544" spans="4:6" ht="15">
      <c r="D1544" s="53"/>
      <c r="E1544" s="53"/>
      <c r="F1544" s="53"/>
    </row>
    <row r="1545" spans="4:6" ht="15">
      <c r="D1545" s="53"/>
      <c r="E1545" s="53"/>
      <c r="F1545" s="53"/>
    </row>
    <row r="1546" spans="4:6" ht="15">
      <c r="D1546" s="53"/>
      <c r="E1546" s="53"/>
      <c r="F1546" s="53"/>
    </row>
    <row r="1547" spans="4:6" ht="15">
      <c r="D1547" s="53"/>
      <c r="E1547" s="53"/>
      <c r="F1547" s="53"/>
    </row>
    <row r="1548" spans="4:6" ht="15">
      <c r="D1548" s="53"/>
      <c r="E1548" s="53"/>
      <c r="F1548" s="53"/>
    </row>
    <row r="1549" spans="4:6" ht="15">
      <c r="D1549" s="53"/>
      <c r="E1549" s="53"/>
      <c r="F1549" s="53"/>
    </row>
    <row r="1550" spans="4:6" ht="15">
      <c r="D1550" s="53"/>
      <c r="E1550" s="53"/>
      <c r="F1550" s="53"/>
    </row>
    <row r="1551" spans="4:6" ht="15">
      <c r="D1551" s="53"/>
      <c r="E1551" s="53"/>
      <c r="F1551" s="53"/>
    </row>
    <row r="1552" spans="4:6" ht="15">
      <c r="D1552" s="53"/>
      <c r="E1552" s="53"/>
      <c r="F1552" s="53"/>
    </row>
    <row r="1553" spans="4:6" ht="15">
      <c r="D1553" s="53"/>
      <c r="E1553" s="53"/>
      <c r="F1553" s="53"/>
    </row>
    <row r="1554" spans="4:6" ht="15">
      <c r="D1554" s="53"/>
      <c r="E1554" s="53"/>
      <c r="F1554" s="53"/>
    </row>
    <row r="1555" spans="4:6" ht="15">
      <c r="D1555" s="53"/>
      <c r="E1555" s="53"/>
      <c r="F1555" s="53"/>
    </row>
    <row r="1556" spans="4:6" ht="15">
      <c r="D1556" s="53"/>
      <c r="E1556" s="53"/>
      <c r="F1556" s="53"/>
    </row>
    <row r="1557" spans="4:6" ht="15">
      <c r="D1557" s="53"/>
      <c r="E1557" s="53"/>
      <c r="F1557" s="53"/>
    </row>
    <row r="1558" spans="4:6" ht="15">
      <c r="D1558" s="53"/>
      <c r="E1558" s="53"/>
      <c r="F1558" s="53"/>
    </row>
    <row r="1559" spans="4:6" ht="15">
      <c r="D1559" s="53"/>
      <c r="E1559" s="53"/>
      <c r="F1559" s="53"/>
    </row>
    <row r="1560" spans="4:6" ht="15">
      <c r="D1560" s="53"/>
      <c r="E1560" s="53"/>
      <c r="F1560" s="53"/>
    </row>
    <row r="1561" spans="4:6" ht="15">
      <c r="D1561" s="53"/>
      <c r="E1561" s="53"/>
      <c r="F1561" s="53"/>
    </row>
    <row r="1562" spans="4:6" ht="15">
      <c r="D1562" s="53"/>
      <c r="E1562" s="53"/>
      <c r="F1562" s="53"/>
    </row>
    <row r="1563" spans="4:6" ht="15">
      <c r="D1563" s="53"/>
      <c r="E1563" s="53"/>
      <c r="F1563" s="53"/>
    </row>
    <row r="1564" spans="4:6" ht="15">
      <c r="D1564" s="53"/>
      <c r="E1564" s="53"/>
      <c r="F1564" s="53"/>
    </row>
    <row r="1565" spans="4:6" ht="15">
      <c r="D1565" s="53"/>
      <c r="E1565" s="53"/>
      <c r="F1565" s="53"/>
    </row>
    <row r="1566" spans="4:6" ht="15">
      <c r="D1566" s="53"/>
      <c r="E1566" s="53"/>
      <c r="F1566" s="53"/>
    </row>
    <row r="1567" spans="4:6" ht="15">
      <c r="D1567" s="53"/>
      <c r="E1567" s="53"/>
      <c r="F1567" s="53"/>
    </row>
    <row r="1568" spans="4:6" ht="15">
      <c r="D1568" s="53"/>
      <c r="E1568" s="53"/>
      <c r="F1568" s="53"/>
    </row>
    <row r="1569" spans="4:6" ht="15">
      <c r="D1569" s="53"/>
      <c r="E1569" s="53"/>
      <c r="F1569" s="53"/>
    </row>
    <row r="1570" spans="4:6" ht="15">
      <c r="D1570" s="53"/>
      <c r="E1570" s="53"/>
      <c r="F1570" s="53"/>
    </row>
    <row r="1571" spans="4:6" ht="15">
      <c r="D1571" s="53"/>
      <c r="E1571" s="53"/>
      <c r="F1571" s="53"/>
    </row>
    <row r="1572" spans="4:6" ht="15">
      <c r="D1572" s="53"/>
      <c r="E1572" s="53"/>
      <c r="F1572" s="53"/>
    </row>
    <row r="1573" spans="4:6" ht="15">
      <c r="D1573" s="53"/>
      <c r="E1573" s="53"/>
      <c r="F1573" s="53"/>
    </row>
    <row r="1574" spans="4:6" ht="15">
      <c r="D1574" s="53"/>
      <c r="E1574" s="53"/>
      <c r="F1574" s="53"/>
    </row>
    <row r="1575" spans="4:6" ht="15">
      <c r="D1575" s="53"/>
      <c r="E1575" s="53"/>
      <c r="F1575" s="53"/>
    </row>
    <row r="1576" spans="4:6" ht="15">
      <c r="D1576" s="53"/>
      <c r="E1576" s="53"/>
      <c r="F1576" s="53"/>
    </row>
    <row r="1577" spans="4:6" ht="15">
      <c r="D1577" s="53"/>
      <c r="E1577" s="53"/>
      <c r="F1577" s="53"/>
    </row>
    <row r="1578" spans="4:6" ht="15">
      <c r="D1578" s="53"/>
      <c r="E1578" s="53"/>
      <c r="F1578" s="53"/>
    </row>
    <row r="1579" spans="4:6" ht="15">
      <c r="D1579" s="53"/>
      <c r="E1579" s="53"/>
      <c r="F1579" s="53"/>
    </row>
    <row r="1580" spans="4:6" ht="15">
      <c r="D1580" s="53"/>
      <c r="E1580" s="53"/>
      <c r="F1580" s="53"/>
    </row>
    <row r="1581" spans="4:6" ht="15">
      <c r="D1581" s="53"/>
      <c r="E1581" s="53"/>
      <c r="F1581" s="53"/>
    </row>
    <row r="1582" spans="4:6" ht="15">
      <c r="D1582" s="53"/>
      <c r="E1582" s="53"/>
      <c r="F1582" s="53"/>
    </row>
    <row r="1583" spans="4:6" ht="15">
      <c r="D1583" s="53"/>
      <c r="E1583" s="53"/>
      <c r="F1583" s="53"/>
    </row>
    <row r="1584" spans="4:6" ht="15">
      <c r="D1584" s="53"/>
      <c r="E1584" s="53"/>
      <c r="F1584" s="53"/>
    </row>
    <row r="1585" spans="4:6" ht="15">
      <c r="D1585" s="53"/>
      <c r="E1585" s="53"/>
      <c r="F1585" s="53"/>
    </row>
    <row r="1586" spans="4:6" ht="15">
      <c r="D1586" s="53"/>
      <c r="E1586" s="53"/>
      <c r="F1586" s="53"/>
    </row>
    <row r="1587" spans="4:6" ht="15">
      <c r="D1587" s="53"/>
      <c r="E1587" s="53"/>
      <c r="F1587" s="53"/>
    </row>
    <row r="1588" spans="4:6" ht="15">
      <c r="D1588" s="53"/>
      <c r="E1588" s="53"/>
      <c r="F1588" s="53"/>
    </row>
    <row r="1589" spans="4:6" ht="15">
      <c r="D1589" s="53"/>
      <c r="E1589" s="53"/>
      <c r="F1589" s="53"/>
    </row>
    <row r="1590" spans="4:6" ht="15">
      <c r="D1590" s="53"/>
      <c r="E1590" s="53"/>
      <c r="F1590" s="53"/>
    </row>
    <row r="1591" spans="4:6" ht="15">
      <c r="D1591" s="53"/>
      <c r="E1591" s="53"/>
      <c r="F1591" s="53"/>
    </row>
    <row r="1592" spans="4:6" ht="15">
      <c r="D1592" s="53"/>
      <c r="E1592" s="53"/>
      <c r="F1592" s="53"/>
    </row>
    <row r="1593" spans="4:6" ht="15">
      <c r="D1593" s="53"/>
      <c r="E1593" s="53"/>
      <c r="F1593" s="53"/>
    </row>
    <row r="1594" spans="4:6" ht="15">
      <c r="D1594" s="53"/>
      <c r="E1594" s="53"/>
      <c r="F1594" s="53"/>
    </row>
    <row r="1595" spans="4:6" ht="15">
      <c r="D1595" s="53"/>
      <c r="E1595" s="53"/>
      <c r="F1595" s="53"/>
    </row>
    <row r="1596" spans="4:6" ht="15">
      <c r="D1596" s="53"/>
      <c r="E1596" s="53"/>
      <c r="F1596" s="53"/>
    </row>
    <row r="1597" spans="4:6" ht="15">
      <c r="D1597" s="53"/>
      <c r="E1597" s="53"/>
      <c r="F1597" s="53"/>
    </row>
    <row r="1598" spans="4:6" ht="15">
      <c r="D1598" s="53"/>
      <c r="E1598" s="53"/>
      <c r="F1598" s="53"/>
    </row>
    <row r="1599" spans="4:6" ht="15">
      <c r="D1599" s="53"/>
      <c r="E1599" s="53"/>
      <c r="F1599" s="53"/>
    </row>
    <row r="1600" spans="4:6" ht="15">
      <c r="D1600" s="53"/>
      <c r="E1600" s="53"/>
      <c r="F1600" s="53"/>
    </row>
    <row r="1601" spans="4:6" ht="15">
      <c r="D1601" s="53"/>
      <c r="E1601" s="53"/>
      <c r="F1601" s="53"/>
    </row>
    <row r="1602" spans="4:6" ht="15">
      <c r="D1602" s="53"/>
      <c r="E1602" s="53"/>
      <c r="F1602" s="53"/>
    </row>
    <row r="1603" spans="4:6" ht="15">
      <c r="D1603" s="53"/>
      <c r="E1603" s="53"/>
      <c r="F1603" s="53"/>
    </row>
    <row r="1604" spans="4:6" ht="15">
      <c r="D1604" s="53"/>
      <c r="E1604" s="53"/>
      <c r="F1604" s="53"/>
    </row>
    <row r="1605" spans="4:6" ht="15">
      <c r="D1605" s="53"/>
      <c r="E1605" s="53"/>
      <c r="F1605" s="53"/>
    </row>
    <row r="1606" spans="4:6" ht="15">
      <c r="D1606" s="53"/>
      <c r="E1606" s="53"/>
      <c r="F1606" s="53"/>
    </row>
    <row r="1607" spans="4:6" ht="15">
      <c r="D1607" s="53"/>
      <c r="E1607" s="53"/>
      <c r="F1607" s="53"/>
    </row>
    <row r="1608" spans="4:6" ht="15">
      <c r="D1608" s="53"/>
      <c r="E1608" s="53"/>
      <c r="F1608" s="53"/>
    </row>
    <row r="1609" spans="4:6" ht="15">
      <c r="D1609" s="53"/>
      <c r="E1609" s="53"/>
      <c r="F1609" s="53"/>
    </row>
    <row r="1610" spans="4:6" ht="15">
      <c r="D1610" s="53"/>
      <c r="E1610" s="53"/>
      <c r="F1610" s="53"/>
    </row>
    <row r="1611" spans="4:6" ht="15">
      <c r="D1611" s="53"/>
      <c r="E1611" s="53"/>
      <c r="F1611" s="53"/>
    </row>
    <row r="1612" spans="4:6" ht="15">
      <c r="D1612" s="53"/>
      <c r="E1612" s="53"/>
      <c r="F1612" s="53"/>
    </row>
    <row r="1613" spans="4:6" ht="15">
      <c r="D1613" s="53"/>
      <c r="E1613" s="53"/>
      <c r="F1613" s="53"/>
    </row>
    <row r="1614" spans="4:6" ht="15">
      <c r="D1614" s="53"/>
      <c r="E1614" s="53"/>
      <c r="F1614" s="53"/>
    </row>
    <row r="1615" spans="4:6" ht="15">
      <c r="D1615" s="53"/>
      <c r="E1615" s="53"/>
      <c r="F1615" s="53"/>
    </row>
    <row r="1616" spans="4:6" ht="15">
      <c r="D1616" s="53"/>
      <c r="E1616" s="53"/>
      <c r="F1616" s="53"/>
    </row>
    <row r="1617" spans="4:6" ht="15">
      <c r="D1617" s="53"/>
      <c r="E1617" s="53"/>
      <c r="F1617" s="53"/>
    </row>
    <row r="1618" spans="4:6" ht="15">
      <c r="D1618" s="53"/>
      <c r="E1618" s="53"/>
      <c r="F1618" s="53"/>
    </row>
    <row r="1619" spans="4:6" ht="15">
      <c r="D1619" s="53"/>
      <c r="E1619" s="53"/>
      <c r="F1619" s="53"/>
    </row>
    <row r="1620" spans="4:6" ht="15">
      <c r="D1620" s="53"/>
      <c r="E1620" s="53"/>
      <c r="F1620" s="53"/>
    </row>
    <row r="1621" spans="4:6" ht="15">
      <c r="D1621" s="53"/>
      <c r="E1621" s="53"/>
      <c r="F1621" s="53"/>
    </row>
    <row r="1622" spans="4:6" ht="15">
      <c r="D1622" s="53"/>
      <c r="E1622" s="53"/>
      <c r="F1622" s="53"/>
    </row>
    <row r="1623" spans="4:6" ht="15">
      <c r="D1623" s="53"/>
      <c r="E1623" s="53"/>
      <c r="F1623" s="53"/>
    </row>
    <row r="1624" spans="4:6" ht="15">
      <c r="D1624" s="53"/>
      <c r="E1624" s="53"/>
      <c r="F1624" s="53"/>
    </row>
    <row r="1625" spans="4:6" ht="15">
      <c r="D1625" s="53"/>
      <c r="E1625" s="53"/>
      <c r="F1625" s="53"/>
    </row>
    <row r="1626" spans="4:6" ht="15">
      <c r="D1626" s="53"/>
      <c r="E1626" s="53"/>
      <c r="F1626" s="53"/>
    </row>
    <row r="1627" spans="4:6" ht="15">
      <c r="D1627" s="53"/>
      <c r="E1627" s="53"/>
      <c r="F1627" s="53"/>
    </row>
    <row r="1628" spans="4:6" ht="15">
      <c r="D1628" s="53"/>
      <c r="E1628" s="53"/>
      <c r="F1628" s="53"/>
    </row>
    <row r="1629" spans="4:6" ht="15">
      <c r="D1629" s="53"/>
      <c r="E1629" s="53"/>
      <c r="F1629" s="53"/>
    </row>
    <row r="1630" spans="4:6" ht="15">
      <c r="D1630" s="53"/>
      <c r="E1630" s="53"/>
      <c r="F1630" s="53"/>
    </row>
    <row r="1631" spans="4:6" ht="15">
      <c r="D1631" s="53"/>
      <c r="E1631" s="53"/>
      <c r="F1631" s="53"/>
    </row>
    <row r="1632" spans="4:6" ht="15">
      <c r="D1632" s="53"/>
      <c r="E1632" s="53"/>
      <c r="F1632" s="53"/>
    </row>
    <row r="1633" spans="4:6" ht="15">
      <c r="D1633" s="53"/>
      <c r="E1633" s="53"/>
      <c r="F1633" s="53"/>
    </row>
    <row r="1634" spans="4:6" ht="15">
      <c r="D1634" s="53"/>
      <c r="E1634" s="53"/>
      <c r="F1634" s="53"/>
    </row>
    <row r="1635" spans="4:6" ht="15">
      <c r="D1635" s="53"/>
      <c r="E1635" s="53"/>
      <c r="F1635" s="53"/>
    </row>
    <row r="1636" spans="4:6" ht="15">
      <c r="D1636" s="53"/>
      <c r="E1636" s="53"/>
      <c r="F1636" s="53"/>
    </row>
    <row r="1637" spans="4:6" ht="15">
      <c r="D1637" s="53"/>
      <c r="E1637" s="53"/>
      <c r="F1637" s="53"/>
    </row>
    <row r="1638" spans="4:6" ht="15">
      <c r="D1638" s="53"/>
      <c r="E1638" s="53"/>
      <c r="F1638" s="53"/>
    </row>
    <row r="1639" spans="4:6" ht="15">
      <c r="D1639" s="53"/>
      <c r="E1639" s="53"/>
      <c r="F1639" s="53"/>
    </row>
    <row r="1640" spans="4:6" ht="15">
      <c r="D1640" s="53"/>
      <c r="E1640" s="53"/>
      <c r="F1640" s="53"/>
    </row>
    <row r="1641" spans="4:6" ht="15">
      <c r="D1641" s="53"/>
      <c r="E1641" s="53"/>
      <c r="F1641" s="53"/>
    </row>
    <row r="1642" spans="4:6" ht="15">
      <c r="D1642" s="53"/>
      <c r="E1642" s="53"/>
      <c r="F1642" s="53"/>
    </row>
    <row r="1643" spans="4:6" ht="15">
      <c r="D1643" s="53"/>
      <c r="E1643" s="53"/>
      <c r="F1643" s="53"/>
    </row>
    <row r="1644" spans="4:6" ht="15">
      <c r="D1644" s="53"/>
      <c r="E1644" s="53"/>
      <c r="F1644" s="53"/>
    </row>
    <row r="1645" spans="4:6" ht="15">
      <c r="D1645" s="53"/>
      <c r="E1645" s="53"/>
      <c r="F1645" s="53"/>
    </row>
    <row r="1646" spans="4:6" ht="15">
      <c r="D1646" s="53"/>
      <c r="E1646" s="53"/>
      <c r="F1646" s="53"/>
    </row>
    <row r="1647" spans="4:6" ht="15">
      <c r="D1647" s="53"/>
      <c r="E1647" s="53"/>
      <c r="F1647" s="53"/>
    </row>
    <row r="1648" spans="4:6" ht="15">
      <c r="D1648" s="53"/>
      <c r="E1648" s="53"/>
      <c r="F1648" s="53"/>
    </row>
    <row r="1649" spans="4:6" ht="15">
      <c r="D1649" s="53"/>
      <c r="E1649" s="53"/>
      <c r="F1649" s="53"/>
    </row>
    <row r="1650" spans="4:6" ht="15">
      <c r="D1650" s="53"/>
      <c r="E1650" s="53"/>
      <c r="F1650" s="53"/>
    </row>
    <row r="1651" spans="4:6" ht="15">
      <c r="D1651" s="53"/>
      <c r="E1651" s="53"/>
      <c r="F1651" s="53"/>
    </row>
    <row r="1652" spans="4:6" ht="15">
      <c r="D1652" s="53"/>
      <c r="E1652" s="53"/>
      <c r="F1652" s="53"/>
    </row>
    <row r="1653" spans="4:6" ht="15">
      <c r="D1653" s="53"/>
      <c r="E1653" s="53"/>
      <c r="F1653" s="53"/>
    </row>
    <row r="1654" spans="4:6" ht="15">
      <c r="D1654" s="53"/>
      <c r="E1654" s="53"/>
      <c r="F1654" s="53"/>
    </row>
    <row r="1655" spans="4:6" ht="15">
      <c r="D1655" s="53"/>
      <c r="E1655" s="53"/>
      <c r="F1655" s="53"/>
    </row>
    <row r="1656" spans="4:6" ht="15">
      <c r="D1656" s="53"/>
      <c r="E1656" s="53"/>
      <c r="F1656" s="53"/>
    </row>
    <row r="1657" spans="4:6" ht="15">
      <c r="D1657" s="53"/>
      <c r="E1657" s="53"/>
      <c r="F1657" s="53"/>
    </row>
    <row r="1658" spans="4:6" ht="15">
      <c r="D1658" s="53"/>
      <c r="E1658" s="53"/>
      <c r="F1658" s="53"/>
    </row>
    <row r="1659" spans="4:6" ht="15">
      <c r="D1659" s="53"/>
      <c r="E1659" s="53"/>
      <c r="F1659" s="53"/>
    </row>
    <row r="1660" spans="4:6" ht="15">
      <c r="D1660" s="53"/>
      <c r="E1660" s="53"/>
      <c r="F1660" s="53"/>
    </row>
    <row r="1661" spans="4:6" ht="15">
      <c r="D1661" s="53"/>
      <c r="E1661" s="53"/>
      <c r="F1661" s="53"/>
    </row>
    <row r="1662" spans="4:6" ht="15">
      <c r="D1662" s="53"/>
      <c r="E1662" s="53"/>
      <c r="F1662" s="53"/>
    </row>
    <row r="1663" spans="4:6" ht="15">
      <c r="D1663" s="53"/>
      <c r="E1663" s="53"/>
      <c r="F1663" s="53"/>
    </row>
    <row r="1664" spans="4:6" ht="15">
      <c r="D1664" s="53"/>
      <c r="E1664" s="53"/>
      <c r="F1664" s="53"/>
    </row>
    <row r="1665" spans="4:6" ht="15">
      <c r="D1665" s="53"/>
      <c r="E1665" s="53"/>
      <c r="F1665" s="53"/>
    </row>
    <row r="1666" spans="4:6" ht="15">
      <c r="D1666" s="53"/>
      <c r="E1666" s="53"/>
      <c r="F1666" s="53"/>
    </row>
    <row r="1667" spans="4:6" ht="15">
      <c r="D1667" s="53"/>
      <c r="E1667" s="53"/>
      <c r="F1667" s="53"/>
    </row>
    <row r="1668" spans="4:6" ht="15">
      <c r="D1668" s="53"/>
      <c r="E1668" s="53"/>
      <c r="F1668" s="53"/>
    </row>
    <row r="1669" spans="4:6" ht="15">
      <c r="D1669" s="53"/>
      <c r="E1669" s="53"/>
      <c r="F1669" s="53"/>
    </row>
    <row r="1670" spans="4:6" ht="15">
      <c r="D1670" s="53"/>
      <c r="E1670" s="53"/>
      <c r="F1670" s="53"/>
    </row>
    <row r="1671" spans="4:6" ht="15">
      <c r="D1671" s="53"/>
      <c r="E1671" s="53"/>
      <c r="F1671" s="53"/>
    </row>
    <row r="1672" spans="4:6" ht="15">
      <c r="D1672" s="53"/>
      <c r="E1672" s="53"/>
      <c r="F1672" s="53"/>
    </row>
    <row r="1673" spans="4:6" ht="15">
      <c r="D1673" s="53"/>
      <c r="E1673" s="53"/>
      <c r="F1673" s="53"/>
    </row>
    <row r="1674" spans="4:6" ht="15">
      <c r="D1674" s="53"/>
      <c r="E1674" s="53"/>
      <c r="F1674" s="53"/>
    </row>
    <row r="1675" spans="4:6" ht="15">
      <c r="D1675" s="53"/>
      <c r="E1675" s="53"/>
      <c r="F1675" s="53"/>
    </row>
    <row r="1676" spans="4:6" ht="15">
      <c r="D1676" s="53"/>
      <c r="E1676" s="53"/>
      <c r="F1676" s="53"/>
    </row>
    <row r="1677" spans="4:6" ht="15">
      <c r="D1677" s="53"/>
      <c r="E1677" s="53"/>
      <c r="F1677" s="53"/>
    </row>
    <row r="1678" spans="4:6" ht="15">
      <c r="D1678" s="53"/>
      <c r="E1678" s="53"/>
      <c r="F1678" s="53"/>
    </row>
    <row r="1679" spans="4:6" ht="15">
      <c r="D1679" s="53"/>
      <c r="E1679" s="53"/>
      <c r="F1679" s="53"/>
    </row>
    <row r="1680" spans="4:6" ht="15">
      <c r="D1680" s="53"/>
      <c r="E1680" s="53"/>
      <c r="F1680" s="53"/>
    </row>
    <row r="1681" spans="4:6" ht="15">
      <c r="D1681" s="53"/>
      <c r="E1681" s="53"/>
      <c r="F1681" s="53"/>
    </row>
    <row r="1682" spans="4:6" ht="15">
      <c r="D1682" s="53"/>
      <c r="E1682" s="53"/>
      <c r="F1682" s="53"/>
    </row>
    <row r="1683" spans="4:6" ht="15">
      <c r="D1683" s="53"/>
      <c r="E1683" s="53"/>
      <c r="F1683" s="53"/>
    </row>
    <row r="1684" spans="4:6" ht="15">
      <c r="D1684" s="53"/>
      <c r="E1684" s="53"/>
      <c r="F1684" s="53"/>
    </row>
    <row r="1685" spans="4:6" ht="15">
      <c r="D1685" s="53"/>
      <c r="E1685" s="53"/>
      <c r="F1685" s="53"/>
    </row>
    <row r="1686" spans="4:6" ht="15">
      <c r="D1686" s="53"/>
      <c r="E1686" s="53"/>
      <c r="F1686" s="53"/>
    </row>
    <row r="1687" spans="4:6" ht="15">
      <c r="D1687" s="53"/>
      <c r="E1687" s="53"/>
      <c r="F1687" s="53"/>
    </row>
    <row r="1688" spans="4:6" ht="15">
      <c r="D1688" s="53"/>
      <c r="E1688" s="53"/>
      <c r="F1688" s="53"/>
    </row>
    <row r="1689" spans="4:6" ht="15">
      <c r="D1689" s="53"/>
      <c r="E1689" s="53"/>
      <c r="F1689" s="53"/>
    </row>
    <row r="1690" spans="4:6" ht="15">
      <c r="D1690" s="53"/>
      <c r="E1690" s="53"/>
      <c r="F1690" s="53"/>
    </row>
    <row r="1691" spans="4:6" ht="15">
      <c r="D1691" s="53"/>
      <c r="E1691" s="53"/>
      <c r="F1691" s="53"/>
    </row>
    <row r="1692" spans="4:6" ht="15">
      <c r="D1692" s="53"/>
      <c r="E1692" s="53"/>
      <c r="F1692" s="53"/>
    </row>
    <row r="1693" spans="4:6" ht="15">
      <c r="D1693" s="53"/>
      <c r="E1693" s="53"/>
      <c r="F1693" s="53"/>
    </row>
    <row r="1694" spans="4:6" ht="15">
      <c r="D1694" s="53"/>
      <c r="E1694" s="53"/>
      <c r="F1694" s="53"/>
    </row>
    <row r="1695" spans="4:6" ht="15">
      <c r="D1695" s="53"/>
      <c r="E1695" s="53"/>
      <c r="F1695" s="53"/>
    </row>
    <row r="1696" spans="4:6" ht="15">
      <c r="D1696" s="53"/>
      <c r="E1696" s="53"/>
      <c r="F1696" s="53"/>
    </row>
    <row r="1697" spans="4:6" ht="15">
      <c r="D1697" s="53"/>
      <c r="E1697" s="53"/>
      <c r="F1697" s="53"/>
    </row>
    <row r="1698" spans="4:6" ht="15">
      <c r="D1698" s="53"/>
      <c r="E1698" s="53"/>
      <c r="F1698" s="53"/>
    </row>
    <row r="1699" spans="4:6" ht="15">
      <c r="D1699" s="53"/>
      <c r="E1699" s="53"/>
      <c r="F1699" s="53"/>
    </row>
    <row r="1700" spans="4:6" ht="15">
      <c r="D1700" s="53"/>
      <c r="E1700" s="53"/>
      <c r="F1700" s="53"/>
    </row>
    <row r="1701" spans="4:6" ht="15">
      <c r="D1701" s="53"/>
      <c r="E1701" s="53"/>
      <c r="F1701" s="53"/>
    </row>
    <row r="1702" spans="4:6" ht="15">
      <c r="D1702" s="53"/>
      <c r="E1702" s="53"/>
      <c r="F1702" s="53"/>
    </row>
    <row r="1703" spans="4:6" ht="15">
      <c r="D1703" s="53"/>
      <c r="E1703" s="53"/>
      <c r="F1703" s="53"/>
    </row>
    <row r="1704" spans="4:6" ht="15">
      <c r="D1704" s="53"/>
      <c r="E1704" s="53"/>
      <c r="F1704" s="53"/>
    </row>
    <row r="1705" spans="4:6" ht="15">
      <c r="D1705" s="53"/>
      <c r="E1705" s="53"/>
      <c r="F1705" s="53"/>
    </row>
    <row r="1706" spans="4:6" ht="15">
      <c r="D1706" s="53"/>
      <c r="E1706" s="53"/>
      <c r="F1706" s="53"/>
    </row>
    <row r="1707" spans="4:6" ht="15">
      <c r="D1707" s="53"/>
      <c r="E1707" s="53"/>
      <c r="F1707" s="53"/>
    </row>
    <row r="1708" spans="4:6" ht="15">
      <c r="D1708" s="53"/>
      <c r="E1708" s="53"/>
      <c r="F1708" s="53"/>
    </row>
    <row r="1709" spans="4:6" ht="15">
      <c r="D1709" s="53"/>
      <c r="E1709" s="53"/>
      <c r="F1709" s="53"/>
    </row>
    <row r="1710" spans="4:6" ht="15">
      <c r="D1710" s="53"/>
      <c r="E1710" s="53"/>
      <c r="F1710" s="53"/>
    </row>
    <row r="1711" spans="4:6" ht="15">
      <c r="D1711" s="53"/>
      <c r="E1711" s="53"/>
      <c r="F1711" s="53"/>
    </row>
    <row r="1712" spans="4:6" ht="15">
      <c r="D1712" s="53"/>
      <c r="E1712" s="53"/>
      <c r="F1712" s="53"/>
    </row>
    <row r="1713" spans="4:6" ht="15">
      <c r="D1713" s="53"/>
      <c r="E1713" s="53"/>
      <c r="F1713" s="53"/>
    </row>
    <row r="1714" spans="4:6" ht="15">
      <c r="D1714" s="53"/>
      <c r="E1714" s="53"/>
      <c r="F1714" s="53"/>
    </row>
    <row r="1715" spans="4:6" ht="15">
      <c r="D1715" s="53"/>
      <c r="E1715" s="53"/>
      <c r="F1715" s="53"/>
    </row>
    <row r="1716" spans="4:6" ht="15">
      <c r="D1716" s="53"/>
      <c r="E1716" s="53"/>
      <c r="F1716" s="53"/>
    </row>
    <row r="1717" spans="4:6" ht="15">
      <c r="D1717" s="53"/>
      <c r="E1717" s="53"/>
      <c r="F1717" s="53"/>
    </row>
    <row r="1718" spans="4:6" ht="15">
      <c r="D1718" s="53"/>
      <c r="E1718" s="53"/>
      <c r="F1718" s="53"/>
    </row>
    <row r="1719" spans="4:6" ht="15">
      <c r="D1719" s="53"/>
      <c r="E1719" s="53"/>
      <c r="F1719" s="53"/>
    </row>
    <row r="1720" spans="4:6" ht="15">
      <c r="D1720" s="53"/>
      <c r="E1720" s="53"/>
      <c r="F1720" s="53"/>
    </row>
    <row r="1721" spans="4:6" ht="15">
      <c r="D1721" s="53"/>
      <c r="E1721" s="53"/>
      <c r="F1721" s="53"/>
    </row>
    <row r="1722" spans="4:6" ht="15">
      <c r="D1722" s="53"/>
      <c r="E1722" s="53"/>
      <c r="F1722" s="53"/>
    </row>
    <row r="1723" spans="4:6" ht="15">
      <c r="D1723" s="53"/>
      <c r="E1723" s="53"/>
      <c r="F1723" s="53"/>
    </row>
    <row r="1724" spans="4:6" ht="15">
      <c r="D1724" s="53"/>
      <c r="E1724" s="53"/>
      <c r="F1724" s="53"/>
    </row>
    <row r="1725" spans="4:6" ht="15">
      <c r="D1725" s="53"/>
      <c r="E1725" s="53"/>
      <c r="F1725" s="53"/>
    </row>
    <row r="1726" spans="4:6" ht="15">
      <c r="D1726" s="53"/>
      <c r="E1726" s="53"/>
      <c r="F1726" s="53"/>
    </row>
    <row r="1727" spans="4:6" ht="15">
      <c r="D1727" s="53"/>
      <c r="E1727" s="53"/>
      <c r="F1727" s="53"/>
    </row>
    <row r="1728" spans="4:6" ht="15">
      <c r="D1728" s="53"/>
      <c r="E1728" s="53"/>
      <c r="F1728" s="53"/>
    </row>
    <row r="1729" spans="4:6" ht="15">
      <c r="D1729" s="53"/>
      <c r="E1729" s="53"/>
      <c r="F1729" s="53"/>
    </row>
    <row r="1730" spans="4:6" ht="15">
      <c r="D1730" s="53"/>
      <c r="E1730" s="53"/>
      <c r="F1730" s="53"/>
    </row>
    <row r="1731" spans="4:6" ht="15">
      <c r="D1731" s="53"/>
      <c r="E1731" s="53"/>
      <c r="F1731" s="53"/>
    </row>
    <row r="1732" spans="4:6" ht="15">
      <c r="D1732" s="53"/>
      <c r="E1732" s="53"/>
      <c r="F1732" s="53"/>
    </row>
    <row r="1733" spans="4:6" ht="15">
      <c r="D1733" s="53"/>
      <c r="E1733" s="53"/>
      <c r="F1733" s="53"/>
    </row>
    <row r="1734" spans="4:6" ht="15">
      <c r="D1734" s="53"/>
      <c r="E1734" s="53"/>
      <c r="F1734" s="53"/>
    </row>
    <row r="1735" spans="4:6" ht="15">
      <c r="D1735" s="53"/>
      <c r="E1735" s="53"/>
      <c r="F1735" s="53"/>
    </row>
    <row r="1736" spans="4:6" ht="15">
      <c r="D1736" s="53"/>
      <c r="E1736" s="53"/>
      <c r="F1736" s="53"/>
    </row>
    <row r="1737" spans="4:6" ht="15">
      <c r="D1737" s="53"/>
      <c r="E1737" s="53"/>
      <c r="F1737" s="53"/>
    </row>
    <row r="1738" spans="4:6" ht="15">
      <c r="D1738" s="53"/>
      <c r="E1738" s="53"/>
      <c r="F1738" s="53"/>
    </row>
    <row r="1739" spans="4:6" ht="15">
      <c r="D1739" s="53"/>
      <c r="E1739" s="53"/>
      <c r="F1739" s="53"/>
    </row>
    <row r="1740" spans="4:6" ht="15">
      <c r="D1740" s="53"/>
      <c r="E1740" s="53"/>
      <c r="F1740" s="53"/>
    </row>
    <row r="1741" spans="4:6" ht="15">
      <c r="D1741" s="53"/>
      <c r="E1741" s="53"/>
      <c r="F1741" s="53"/>
    </row>
    <row r="1742" spans="4:6" ht="15">
      <c r="D1742" s="53"/>
      <c r="E1742" s="53"/>
      <c r="F1742" s="53"/>
    </row>
    <row r="1743" spans="4:6" ht="15">
      <c r="D1743" s="53"/>
      <c r="E1743" s="53"/>
      <c r="F1743" s="53"/>
    </row>
    <row r="1744" spans="4:6" ht="15">
      <c r="D1744" s="53"/>
      <c r="E1744" s="53"/>
      <c r="F1744" s="53"/>
    </row>
    <row r="1745" spans="4:6" ht="15">
      <c r="D1745" s="53"/>
      <c r="E1745" s="53"/>
      <c r="F1745" s="53"/>
    </row>
    <row r="1746" spans="4:6" ht="15">
      <c r="D1746" s="53"/>
      <c r="E1746" s="53"/>
      <c r="F1746" s="53"/>
    </row>
    <row r="1747" spans="4:6" ht="15">
      <c r="D1747" s="53"/>
      <c r="E1747" s="53"/>
      <c r="F1747" s="53"/>
    </row>
    <row r="1748" spans="4:6" ht="15">
      <c r="D1748" s="53"/>
      <c r="E1748" s="53"/>
      <c r="F1748" s="53"/>
    </row>
    <row r="1749" spans="4:6" ht="15">
      <c r="D1749" s="53"/>
      <c r="E1749" s="53"/>
      <c r="F1749" s="53"/>
    </row>
    <row r="1750" spans="4:6" ht="15">
      <c r="D1750" s="53"/>
      <c r="E1750" s="53"/>
      <c r="F1750" s="53"/>
    </row>
    <row r="1751" spans="4:6" ht="15">
      <c r="D1751" s="53"/>
      <c r="E1751" s="53"/>
      <c r="F1751" s="53"/>
    </row>
    <row r="1752" spans="4:6" ht="15">
      <c r="D1752" s="53"/>
      <c r="E1752" s="53"/>
      <c r="F1752" s="53"/>
    </row>
    <row r="1753" spans="4:6" ht="15">
      <c r="D1753" s="53"/>
      <c r="E1753" s="53"/>
      <c r="F1753" s="53"/>
    </row>
    <row r="1754" spans="4:6" ht="15">
      <c r="D1754" s="53"/>
      <c r="E1754" s="53"/>
      <c r="F1754" s="53"/>
    </row>
    <row r="1755" spans="4:6" ht="15">
      <c r="D1755" s="53"/>
      <c r="E1755" s="53"/>
      <c r="F1755" s="53"/>
    </row>
    <row r="1756" spans="4:6" ht="15">
      <c r="D1756" s="53"/>
      <c r="E1756" s="53"/>
      <c r="F1756" s="53"/>
    </row>
    <row r="1757" spans="4:6" ht="15">
      <c r="D1757" s="53"/>
      <c r="E1757" s="53"/>
      <c r="F1757" s="53"/>
    </row>
    <row r="1758" spans="4:6" ht="15">
      <c r="D1758" s="53"/>
      <c r="E1758" s="53"/>
      <c r="F1758" s="53"/>
    </row>
    <row r="1759" spans="4:6" ht="15">
      <c r="D1759" s="53"/>
      <c r="E1759" s="53"/>
      <c r="F1759" s="53"/>
    </row>
    <row r="1760" spans="4:6" ht="15">
      <c r="D1760" s="53"/>
      <c r="E1760" s="53"/>
      <c r="F1760" s="53"/>
    </row>
    <row r="1761" spans="4:6" ht="15">
      <c r="D1761" s="53"/>
      <c r="E1761" s="53"/>
      <c r="F1761" s="53"/>
    </row>
    <row r="1762" spans="4:6" ht="15">
      <c r="D1762" s="53"/>
      <c r="E1762" s="53"/>
      <c r="F1762" s="53"/>
    </row>
    <row r="1763" spans="4:6" ht="15">
      <c r="D1763" s="53"/>
      <c r="E1763" s="53"/>
      <c r="F1763" s="53"/>
    </row>
    <row r="1764" spans="4:6" ht="15">
      <c r="D1764" s="53"/>
      <c r="E1764" s="53"/>
      <c r="F1764" s="53"/>
    </row>
    <row r="1765" spans="4:6" ht="15">
      <c r="D1765" s="53"/>
      <c r="E1765" s="53"/>
      <c r="F1765" s="53"/>
    </row>
    <row r="1766" spans="4:6" ht="15">
      <c r="D1766" s="53"/>
      <c r="E1766" s="53"/>
      <c r="F1766" s="53"/>
    </row>
    <row r="1767" spans="4:6" ht="15">
      <c r="D1767" s="53"/>
      <c r="E1767" s="53"/>
      <c r="F1767" s="53"/>
    </row>
    <row r="1768" spans="4:6" ht="15">
      <c r="D1768" s="53"/>
      <c r="E1768" s="53"/>
      <c r="F1768" s="53"/>
    </row>
    <row r="1769" spans="4:6" ht="15">
      <c r="D1769" s="53"/>
      <c r="E1769" s="53"/>
      <c r="F1769" s="53"/>
    </row>
    <row r="1770" spans="4:6" ht="15">
      <c r="D1770" s="53"/>
      <c r="E1770" s="53"/>
      <c r="F1770" s="53"/>
    </row>
    <row r="1771" spans="4:6" ht="15">
      <c r="D1771" s="53"/>
      <c r="E1771" s="53"/>
      <c r="F1771" s="53"/>
    </row>
    <row r="1772" spans="4:6" ht="15">
      <c r="D1772" s="53"/>
      <c r="E1772" s="53"/>
      <c r="F1772" s="53"/>
    </row>
    <row r="1773" spans="4:6" ht="15">
      <c r="D1773" s="53"/>
      <c r="E1773" s="53"/>
      <c r="F1773" s="53"/>
    </row>
    <row r="1774" spans="4:6" ht="15">
      <c r="D1774" s="53"/>
      <c r="E1774" s="53"/>
      <c r="F1774" s="53"/>
    </row>
    <row r="1775" spans="4:6" ht="15">
      <c r="D1775" s="53"/>
      <c r="E1775" s="53"/>
      <c r="F1775" s="53"/>
    </row>
    <row r="1776" spans="4:6" ht="15">
      <c r="D1776" s="53"/>
      <c r="E1776" s="53"/>
      <c r="F1776" s="53"/>
    </row>
    <row r="1777" spans="4:6" ht="15">
      <c r="D1777" s="53"/>
      <c r="E1777" s="53"/>
      <c r="F1777" s="53"/>
    </row>
    <row r="1778" spans="4:6" ht="15">
      <c r="D1778" s="53"/>
      <c r="E1778" s="53"/>
      <c r="F1778" s="53"/>
    </row>
    <row r="1779" spans="4:6" ht="15">
      <c r="D1779" s="53"/>
      <c r="E1779" s="53"/>
      <c r="F1779" s="53"/>
    </row>
    <row r="1780" spans="4:6" ht="15">
      <c r="D1780" s="53"/>
      <c r="E1780" s="53"/>
      <c r="F1780" s="53"/>
    </row>
    <row r="1781" spans="4:6" ht="15">
      <c r="D1781" s="53"/>
      <c r="E1781" s="53"/>
      <c r="F1781" s="53"/>
    </row>
    <row r="1782" spans="4:6" ht="15">
      <c r="D1782" s="53"/>
      <c r="E1782" s="53"/>
      <c r="F1782" s="53"/>
    </row>
    <row r="1783" spans="4:6" ht="15">
      <c r="D1783" s="53"/>
      <c r="E1783" s="53"/>
      <c r="F1783" s="53"/>
    </row>
    <row r="1784" spans="4:6" ht="15">
      <c r="D1784" s="53"/>
      <c r="E1784" s="53"/>
      <c r="F1784" s="53"/>
    </row>
    <row r="1785" spans="4:6" ht="15">
      <c r="D1785" s="53"/>
      <c r="E1785" s="53"/>
      <c r="F1785" s="53"/>
    </row>
    <row r="1786" spans="4:6" ht="15">
      <c r="D1786" s="53"/>
      <c r="E1786" s="53"/>
      <c r="F1786" s="53"/>
    </row>
    <row r="1787" spans="4:6" ht="15">
      <c r="D1787" s="53"/>
      <c r="E1787" s="53"/>
      <c r="F1787" s="53"/>
    </row>
    <row r="1788" spans="4:6" ht="15">
      <c r="D1788" s="53"/>
      <c r="E1788" s="53"/>
      <c r="F1788" s="53"/>
    </row>
    <row r="1789" spans="4:6" ht="15">
      <c r="D1789" s="53"/>
      <c r="E1789" s="53"/>
      <c r="F1789" s="53"/>
    </row>
    <row r="1790" spans="4:6" ht="15">
      <c r="D1790" s="53"/>
      <c r="E1790" s="53"/>
      <c r="F1790" s="53"/>
    </row>
    <row r="1791" spans="4:6" ht="15">
      <c r="D1791" s="53"/>
      <c r="E1791" s="53"/>
      <c r="F1791" s="53"/>
    </row>
    <row r="1792" spans="4:6" ht="15">
      <c r="D1792" s="53"/>
      <c r="E1792" s="53"/>
      <c r="F1792" s="53"/>
    </row>
    <row r="1793" spans="4:6" ht="15">
      <c r="D1793" s="53"/>
      <c r="E1793" s="53"/>
      <c r="F1793" s="53"/>
    </row>
    <row r="1794" spans="4:6" ht="15">
      <c r="D1794" s="53"/>
      <c r="E1794" s="53"/>
      <c r="F1794" s="53"/>
    </row>
    <row r="1795" spans="4:6" ht="15">
      <c r="D1795" s="53"/>
      <c r="E1795" s="53"/>
      <c r="F1795" s="53"/>
    </row>
    <row r="1796" spans="4:6" ht="15">
      <c r="D1796" s="53"/>
      <c r="E1796" s="53"/>
      <c r="F1796" s="53"/>
    </row>
    <row r="1797" spans="4:6" ht="15">
      <c r="D1797" s="53"/>
      <c r="E1797" s="53"/>
      <c r="F1797" s="53"/>
    </row>
    <row r="1798" spans="4:6" ht="15">
      <c r="D1798" s="53"/>
      <c r="E1798" s="53"/>
      <c r="F1798" s="53"/>
    </row>
    <row r="1799" spans="4:6" ht="15">
      <c r="D1799" s="53"/>
      <c r="E1799" s="53"/>
      <c r="F1799" s="53"/>
    </row>
    <row r="1800" spans="4:6" ht="15">
      <c r="D1800" s="53"/>
      <c r="E1800" s="53"/>
      <c r="F1800" s="53"/>
    </row>
    <row r="1801" spans="4:6" ht="15">
      <c r="D1801" s="53"/>
      <c r="E1801" s="53"/>
      <c r="F1801" s="53"/>
    </row>
    <row r="1802" spans="4:6" ht="15">
      <c r="D1802" s="53"/>
      <c r="E1802" s="53"/>
      <c r="F1802" s="53"/>
    </row>
    <row r="1803" spans="4:6" ht="15">
      <c r="D1803" s="53"/>
      <c r="E1803" s="53"/>
      <c r="F1803" s="53"/>
    </row>
    <row r="1804" spans="4:6" ht="15">
      <c r="D1804" s="53"/>
      <c r="E1804" s="53"/>
      <c r="F1804" s="53"/>
    </row>
    <row r="1805" spans="4:6" ht="15">
      <c r="D1805" s="53"/>
      <c r="E1805" s="53"/>
      <c r="F1805" s="53"/>
    </row>
    <row r="1806" spans="4:6" ht="15">
      <c r="D1806" s="53"/>
      <c r="E1806" s="53"/>
      <c r="F1806" s="53"/>
    </row>
    <row r="1807" spans="4:6" ht="15">
      <c r="D1807" s="53"/>
      <c r="E1807" s="53"/>
      <c r="F1807" s="53"/>
    </row>
    <row r="1808" spans="4:6" ht="15">
      <c r="D1808" s="53"/>
      <c r="E1808" s="53"/>
      <c r="F1808" s="53"/>
    </row>
    <row r="1809" spans="4:6" ht="15">
      <c r="D1809" s="53"/>
      <c r="E1809" s="53"/>
      <c r="F1809" s="53"/>
    </row>
    <row r="1810" spans="4:6" ht="15">
      <c r="D1810" s="53"/>
      <c r="E1810" s="53"/>
      <c r="F1810" s="53"/>
    </row>
    <row r="1811" spans="4:6" ht="15">
      <c r="D1811" s="53"/>
      <c r="E1811" s="53"/>
      <c r="F1811" s="53"/>
    </row>
    <row r="1812" spans="4:6" ht="15">
      <c r="D1812" s="53"/>
      <c r="E1812" s="53"/>
      <c r="F1812" s="53"/>
    </row>
    <row r="1813" spans="4:6" ht="15">
      <c r="D1813" s="53"/>
      <c r="E1813" s="53"/>
      <c r="F1813" s="53"/>
    </row>
    <row r="1814" spans="4:6" ht="15">
      <c r="D1814" s="53"/>
      <c r="E1814" s="53"/>
      <c r="F1814" s="53"/>
    </row>
    <row r="1815" spans="4:6" ht="15">
      <c r="D1815" s="53"/>
      <c r="E1815" s="53"/>
      <c r="F1815" s="53"/>
    </row>
    <row r="1816" spans="4:6" ht="15">
      <c r="D1816" s="53"/>
      <c r="E1816" s="53"/>
      <c r="F1816" s="53"/>
    </row>
    <row r="1817" spans="4:6" ht="15">
      <c r="D1817" s="53"/>
      <c r="E1817" s="53"/>
      <c r="F1817" s="53"/>
    </row>
    <row r="1818" spans="4:6" ht="15">
      <c r="D1818" s="53"/>
      <c r="E1818" s="53"/>
      <c r="F1818" s="53"/>
    </row>
    <row r="1819" spans="4:6" ht="15">
      <c r="D1819" s="53"/>
      <c r="E1819" s="53"/>
      <c r="F1819" s="53"/>
    </row>
    <row r="1820" spans="4:6" ht="15">
      <c r="D1820" s="53"/>
      <c r="E1820" s="53"/>
      <c r="F1820" s="53"/>
    </row>
    <row r="1821" spans="4:6" ht="15">
      <c r="D1821" s="53"/>
      <c r="E1821" s="53"/>
      <c r="F1821" s="53"/>
    </row>
    <row r="1822" spans="4:6" ht="15">
      <c r="D1822" s="53"/>
      <c r="E1822" s="53"/>
      <c r="F1822" s="53"/>
    </row>
    <row r="1823" spans="4:6" ht="15">
      <c r="D1823" s="53"/>
      <c r="E1823" s="53"/>
      <c r="F1823" s="53"/>
    </row>
    <row r="1824" spans="4:6" ht="15">
      <c r="D1824" s="53"/>
      <c r="E1824" s="53"/>
      <c r="F1824" s="53"/>
    </row>
    <row r="1825" spans="4:6" ht="15">
      <c r="D1825" s="53"/>
      <c r="E1825" s="53"/>
      <c r="F1825" s="53"/>
    </row>
    <row r="1826" spans="4:6" ht="15">
      <c r="D1826" s="53"/>
      <c r="E1826" s="53"/>
      <c r="F1826" s="53"/>
    </row>
    <row r="1827" spans="4:6" ht="15">
      <c r="D1827" s="53"/>
      <c r="E1827" s="53"/>
      <c r="F1827" s="53"/>
    </row>
    <row r="1828" spans="4:6" ht="15">
      <c r="D1828" s="53"/>
      <c r="E1828" s="53"/>
      <c r="F1828" s="53"/>
    </row>
    <row r="1829" spans="4:6" ht="15">
      <c r="D1829" s="53"/>
      <c r="E1829" s="53"/>
      <c r="F1829" s="53"/>
    </row>
    <row r="1830" spans="4:6" ht="15">
      <c r="D1830" s="53"/>
      <c r="E1830" s="53"/>
      <c r="F1830" s="53"/>
    </row>
    <row r="1831" spans="4:6" ht="15">
      <c r="D1831" s="53"/>
      <c r="E1831" s="53"/>
      <c r="F1831" s="53"/>
    </row>
    <row r="1832" spans="4:6" ht="15">
      <c r="D1832" s="53"/>
      <c r="E1832" s="53"/>
      <c r="F1832" s="53"/>
    </row>
    <row r="1833" spans="4:6" ht="15">
      <c r="D1833" s="53"/>
      <c r="E1833" s="53"/>
      <c r="F1833" s="53"/>
    </row>
    <row r="1834" spans="4:6" ht="15">
      <c r="D1834" s="53"/>
      <c r="E1834" s="53"/>
      <c r="F1834" s="53"/>
    </row>
    <row r="1835" spans="4:6" ht="15">
      <c r="D1835" s="53"/>
      <c r="E1835" s="53"/>
      <c r="F1835" s="53"/>
    </row>
    <row r="1836" spans="4:6" ht="15">
      <c r="D1836" s="53"/>
      <c r="E1836" s="53"/>
      <c r="F1836" s="53"/>
    </row>
    <row r="1837" spans="4:6" ht="15">
      <c r="D1837" s="53"/>
      <c r="E1837" s="53"/>
      <c r="F1837" s="53"/>
    </row>
    <row r="1838" spans="4:6" ht="15">
      <c r="D1838" s="53"/>
      <c r="E1838" s="53"/>
      <c r="F1838" s="53"/>
    </row>
    <row r="1839" spans="4:6" ht="15">
      <c r="D1839" s="53"/>
      <c r="E1839" s="53"/>
      <c r="F1839" s="53"/>
    </row>
    <row r="1840" spans="4:6" ht="15">
      <c r="D1840" s="53"/>
      <c r="E1840" s="53"/>
      <c r="F1840" s="53"/>
    </row>
    <row r="1841" spans="4:6" ht="15">
      <c r="D1841" s="53"/>
      <c r="E1841" s="53"/>
      <c r="F1841" s="53"/>
    </row>
    <row r="1842" spans="4:6" ht="15">
      <c r="D1842" s="53"/>
      <c r="E1842" s="53"/>
      <c r="F1842" s="53"/>
    </row>
    <row r="1843" spans="4:6" ht="15">
      <c r="D1843" s="53"/>
      <c r="E1843" s="53"/>
      <c r="F1843" s="53"/>
    </row>
    <row r="1844" spans="4:6" ht="15">
      <c r="D1844" s="53"/>
      <c r="E1844" s="53"/>
      <c r="F1844" s="53"/>
    </row>
    <row r="1845" spans="4:6" ht="15">
      <c r="D1845" s="53"/>
      <c r="E1845" s="53"/>
      <c r="F1845" s="53"/>
    </row>
    <row r="1846" spans="4:6" ht="15">
      <c r="D1846" s="53"/>
      <c r="E1846" s="53"/>
      <c r="F1846" s="53"/>
    </row>
    <row r="1847" spans="4:6" ht="15">
      <c r="D1847" s="53"/>
      <c r="E1847" s="53"/>
      <c r="F1847" s="53"/>
    </row>
    <row r="1848" spans="4:6" ht="15">
      <c r="D1848" s="53"/>
      <c r="E1848" s="53"/>
      <c r="F1848" s="53"/>
    </row>
    <row r="1849" spans="4:6" ht="15">
      <c r="D1849" s="53"/>
      <c r="E1849" s="53"/>
      <c r="F1849" s="53"/>
    </row>
    <row r="1850" spans="4:6" ht="15">
      <c r="D1850" s="53"/>
      <c r="E1850" s="53"/>
      <c r="F1850" s="53"/>
    </row>
    <row r="1851" spans="4:6" ht="15">
      <c r="D1851" s="53"/>
      <c r="E1851" s="53"/>
      <c r="F1851" s="53"/>
    </row>
    <row r="1852" spans="4:6" ht="15">
      <c r="D1852" s="53"/>
      <c r="E1852" s="53"/>
      <c r="F1852" s="53"/>
    </row>
    <row r="1853" spans="4:6" ht="15">
      <c r="D1853" s="53"/>
      <c r="E1853" s="53"/>
      <c r="F1853" s="53"/>
    </row>
    <row r="1854" spans="4:6" ht="15">
      <c r="D1854" s="53"/>
      <c r="E1854" s="53"/>
      <c r="F1854" s="53"/>
    </row>
    <row r="1855" spans="4:6" ht="15">
      <c r="D1855" s="53"/>
      <c r="E1855" s="53"/>
      <c r="F1855" s="53"/>
    </row>
    <row r="1856" spans="4:6" ht="15">
      <c r="D1856" s="53"/>
      <c r="E1856" s="53"/>
      <c r="F1856" s="53"/>
    </row>
    <row r="1857" spans="4:6" ht="15">
      <c r="D1857" s="53"/>
      <c r="E1857" s="53"/>
      <c r="F1857" s="53"/>
    </row>
    <row r="1858" spans="4:6" ht="15">
      <c r="D1858" s="53"/>
      <c r="E1858" s="53"/>
      <c r="F1858" s="53"/>
    </row>
    <row r="1859" spans="4:6" ht="15">
      <c r="D1859" s="53"/>
      <c r="E1859" s="53"/>
      <c r="F1859" s="53"/>
    </row>
    <row r="1860" spans="4:6" ht="15">
      <c r="D1860" s="53"/>
      <c r="E1860" s="53"/>
      <c r="F1860" s="53"/>
    </row>
    <row r="1861" spans="4:6" ht="15">
      <c r="D1861" s="53"/>
      <c r="E1861" s="53"/>
      <c r="F1861" s="53"/>
    </row>
    <row r="1862" spans="4:6" ht="15">
      <c r="D1862" s="53"/>
      <c r="E1862" s="53"/>
      <c r="F1862" s="53"/>
    </row>
    <row r="1863" spans="4:6" ht="15">
      <c r="D1863" s="53"/>
      <c r="E1863" s="53"/>
      <c r="F1863" s="53"/>
    </row>
    <row r="1864" spans="4:6" ht="15">
      <c r="D1864" s="53"/>
      <c r="E1864" s="53"/>
      <c r="F1864" s="53"/>
    </row>
    <row r="1865" spans="4:6" ht="15">
      <c r="D1865" s="53"/>
      <c r="E1865" s="53"/>
      <c r="F1865" s="53"/>
    </row>
    <row r="1866" spans="4:6" ht="15">
      <c r="D1866" s="53"/>
      <c r="E1866" s="53"/>
      <c r="F1866" s="53"/>
    </row>
    <row r="1867" spans="4:6" ht="15">
      <c r="D1867" s="53"/>
      <c r="E1867" s="53"/>
      <c r="F1867" s="53"/>
    </row>
    <row r="1868" spans="4:6" ht="15">
      <c r="D1868" s="53"/>
      <c r="E1868" s="53"/>
      <c r="F1868" s="53"/>
    </row>
    <row r="1869" spans="4:6" ht="15">
      <c r="D1869" s="53"/>
      <c r="E1869" s="53"/>
      <c r="F1869" s="53"/>
    </row>
    <row r="1870" spans="4:6" ht="15">
      <c r="D1870" s="53"/>
      <c r="E1870" s="53"/>
      <c r="F1870" s="53"/>
    </row>
    <row r="1871" spans="4:6" ht="15">
      <c r="D1871" s="53"/>
      <c r="E1871" s="53"/>
      <c r="F1871" s="53"/>
    </row>
    <row r="1872" spans="4:6" ht="15">
      <c r="D1872" s="53"/>
      <c r="E1872" s="53"/>
      <c r="F1872" s="53"/>
    </row>
    <row r="1873" spans="4:6" ht="15">
      <c r="D1873" s="53"/>
      <c r="E1873" s="53"/>
      <c r="F1873" s="53"/>
    </row>
    <row r="1874" spans="4:6" ht="15">
      <c r="D1874" s="53"/>
      <c r="E1874" s="53"/>
      <c r="F1874" s="53"/>
    </row>
    <row r="1875" spans="4:6" ht="15">
      <c r="D1875" s="53"/>
      <c r="E1875" s="53"/>
      <c r="F1875" s="53"/>
    </row>
    <row r="1876" spans="4:6" ht="15">
      <c r="D1876" s="53"/>
      <c r="E1876" s="53"/>
      <c r="F1876" s="53"/>
    </row>
    <row r="1877" spans="4:6" ht="15">
      <c r="D1877" s="53"/>
      <c r="E1877" s="53"/>
      <c r="F1877" s="53"/>
    </row>
    <row r="1878" spans="4:6" ht="15">
      <c r="D1878" s="53"/>
      <c r="E1878" s="53"/>
      <c r="F1878" s="53"/>
    </row>
    <row r="1879" spans="4:6" ht="15">
      <c r="D1879" s="53"/>
      <c r="E1879" s="53"/>
      <c r="F1879" s="53"/>
    </row>
    <row r="1880" spans="4:6" ht="15">
      <c r="D1880" s="53"/>
      <c r="E1880" s="53"/>
      <c r="F1880" s="53"/>
    </row>
    <row r="1881" spans="4:6" ht="15">
      <c r="D1881" s="53"/>
      <c r="E1881" s="53"/>
      <c r="F1881" s="53"/>
    </row>
    <row r="1882" spans="4:6" ht="15">
      <c r="D1882" s="53"/>
      <c r="E1882" s="53"/>
      <c r="F1882" s="53"/>
    </row>
    <row r="1883" spans="4:6" ht="15">
      <c r="D1883" s="53"/>
      <c r="E1883" s="53"/>
      <c r="F1883" s="53"/>
    </row>
    <row r="1884" spans="4:6" ht="15">
      <c r="D1884" s="53"/>
      <c r="E1884" s="53"/>
      <c r="F1884" s="53"/>
    </row>
    <row r="1885" spans="4:6" ht="15">
      <c r="D1885" s="53"/>
      <c r="E1885" s="53"/>
      <c r="F1885" s="53"/>
    </row>
    <row r="1886" spans="4:6" ht="15">
      <c r="D1886" s="53"/>
      <c r="E1886" s="53"/>
      <c r="F1886" s="53"/>
    </row>
    <row r="1887" spans="4:6" ht="15">
      <c r="D1887" s="53"/>
      <c r="E1887" s="53"/>
      <c r="F1887" s="53"/>
    </row>
    <row r="1888" spans="4:6" ht="15">
      <c r="D1888" s="53"/>
      <c r="E1888" s="53"/>
      <c r="F1888" s="53"/>
    </row>
    <row r="1889" spans="4:6" ht="15">
      <c r="D1889" s="53"/>
      <c r="E1889" s="53"/>
      <c r="F1889" s="53"/>
    </row>
    <row r="1890" spans="4:6" ht="15">
      <c r="D1890" s="53"/>
      <c r="E1890" s="53"/>
      <c r="F1890" s="53"/>
    </row>
    <row r="1891" spans="4:6" ht="15">
      <c r="D1891" s="53"/>
      <c r="E1891" s="53"/>
      <c r="F1891" s="53"/>
    </row>
    <row r="1892" spans="4:6" ht="15">
      <c r="D1892" s="53"/>
      <c r="E1892" s="53"/>
      <c r="F1892" s="53"/>
    </row>
    <row r="1893" spans="4:6" ht="15">
      <c r="D1893" s="53"/>
      <c r="E1893" s="53"/>
      <c r="F1893" s="53"/>
    </row>
    <row r="1894" spans="4:6" ht="15">
      <c r="D1894" s="53"/>
      <c r="E1894" s="53"/>
      <c r="F1894" s="53"/>
    </row>
    <row r="1895" spans="4:6" ht="15">
      <c r="D1895" s="53"/>
      <c r="E1895" s="53"/>
      <c r="F1895" s="53"/>
    </row>
    <row r="1896" spans="4:6" ht="15">
      <c r="D1896" s="53"/>
      <c r="E1896" s="53"/>
      <c r="F1896" s="53"/>
    </row>
    <row r="1897" spans="4:6" ht="15">
      <c r="D1897" s="53"/>
      <c r="E1897" s="53"/>
      <c r="F1897" s="53"/>
    </row>
    <row r="1898" spans="4:6" ht="15">
      <c r="D1898" s="53"/>
      <c r="E1898" s="53"/>
      <c r="F1898" s="53"/>
    </row>
    <row r="1899" spans="4:6" ht="15">
      <c r="D1899" s="53"/>
      <c r="E1899" s="53"/>
      <c r="F1899" s="53"/>
    </row>
    <row r="1900" spans="4:6" ht="15">
      <c r="D1900" s="53"/>
      <c r="E1900" s="53"/>
      <c r="F1900" s="53"/>
    </row>
    <row r="1901" spans="4:6" ht="15">
      <c r="D1901" s="53"/>
      <c r="E1901" s="53"/>
      <c r="F1901" s="53"/>
    </row>
    <row r="1902" spans="4:6" ht="15">
      <c r="D1902" s="53"/>
      <c r="E1902" s="53"/>
      <c r="F1902" s="53"/>
    </row>
    <row r="1903" spans="4:6" ht="15">
      <c r="D1903" s="53"/>
      <c r="E1903" s="53"/>
      <c r="F1903" s="53"/>
    </row>
    <row r="1904" spans="4:6" ht="15">
      <c r="D1904" s="53"/>
      <c r="E1904" s="53"/>
      <c r="F1904" s="53"/>
    </row>
    <row r="1905" spans="4:6" ht="15">
      <c r="D1905" s="53"/>
      <c r="E1905" s="53"/>
      <c r="F1905" s="53"/>
    </row>
    <row r="1906" spans="4:6" ht="15">
      <c r="D1906" s="53"/>
      <c r="E1906" s="53"/>
      <c r="F1906" s="53"/>
    </row>
    <row r="1907" spans="4:6" ht="15">
      <c r="D1907" s="53"/>
      <c r="E1907" s="53"/>
      <c r="F1907" s="53"/>
    </row>
    <row r="1908" spans="4:6" ht="15">
      <c r="D1908" s="53"/>
      <c r="E1908" s="53"/>
      <c r="F1908" s="53"/>
    </row>
    <row r="1909" spans="4:6" ht="15">
      <c r="D1909" s="53"/>
      <c r="E1909" s="53"/>
      <c r="F1909" s="53"/>
    </row>
    <row r="1910" spans="4:6" ht="15">
      <c r="D1910" s="53"/>
      <c r="E1910" s="53"/>
      <c r="F1910" s="53"/>
    </row>
    <row r="1911" spans="4:6" ht="15">
      <c r="D1911" s="53"/>
      <c r="E1911" s="53"/>
      <c r="F1911" s="53"/>
    </row>
    <row r="1912" spans="4:6" ht="15">
      <c r="D1912" s="53"/>
      <c r="E1912" s="53"/>
      <c r="F1912" s="53"/>
    </row>
    <row r="1913" spans="4:6" ht="15">
      <c r="D1913" s="53"/>
      <c r="E1913" s="53"/>
      <c r="F1913" s="53"/>
    </row>
    <row r="1914" spans="4:6" ht="15">
      <c r="D1914" s="53"/>
      <c r="E1914" s="53"/>
      <c r="F1914" s="53"/>
    </row>
    <row r="1915" spans="4:6" ht="15">
      <c r="D1915" s="53"/>
      <c r="E1915" s="53"/>
      <c r="F1915" s="53"/>
    </row>
    <row r="1916" spans="4:6" ht="15">
      <c r="D1916" s="53"/>
      <c r="E1916" s="53"/>
      <c r="F1916" s="53"/>
    </row>
    <row r="1917" spans="4:6" ht="15">
      <c r="D1917" s="53"/>
      <c r="E1917" s="53"/>
      <c r="F1917" s="53"/>
    </row>
    <row r="1918" spans="4:6" ht="15">
      <c r="D1918" s="53"/>
      <c r="E1918" s="53"/>
      <c r="F1918" s="53"/>
    </row>
    <row r="1919" spans="4:6" ht="15">
      <c r="D1919" s="53"/>
      <c r="E1919" s="53"/>
      <c r="F1919" s="53"/>
    </row>
    <row r="1920" spans="4:6" ht="15">
      <c r="D1920" s="53"/>
      <c r="E1920" s="53"/>
      <c r="F1920" s="53"/>
    </row>
    <row r="1921" spans="4:6" ht="15">
      <c r="D1921" s="53"/>
      <c r="E1921" s="53"/>
      <c r="F1921" s="53"/>
    </row>
  </sheetData>
  <sheetProtection formatCells="0" formatColumns="0" formatRows="0" insertColumns="0" insertHyperlinks="0" deleteColumns="0" sort="0" autoFilter="0"/>
  <autoFilter ref="A4:F606"/>
  <mergeCells count="157">
    <mergeCell ref="C596:C600"/>
    <mergeCell ref="A486:A605"/>
    <mergeCell ref="B486:D486"/>
    <mergeCell ref="B487:B518"/>
    <mergeCell ref="G487:I536"/>
    <mergeCell ref="H551:H577"/>
    <mergeCell ref="C578:C587"/>
    <mergeCell ref="H578:H587"/>
    <mergeCell ref="C588:C590"/>
    <mergeCell ref="H588:H590"/>
    <mergeCell ref="C591:C595"/>
    <mergeCell ref="H591:H595"/>
    <mergeCell ref="I538:I605"/>
    <mergeCell ref="H596:H600"/>
    <mergeCell ref="C619:D619"/>
    <mergeCell ref="A366:A485"/>
    <mergeCell ref="B366:D366"/>
    <mergeCell ref="B367:B398"/>
    <mergeCell ref="G367:I416"/>
    <mergeCell ref="C375:C386"/>
    <mergeCell ref="B399:B416"/>
    <mergeCell ref="C611:C612"/>
    <mergeCell ref="B519:B536"/>
    <mergeCell ref="C524:C525"/>
    <mergeCell ref="C601:C605"/>
    <mergeCell ref="H601:H605"/>
    <mergeCell ref="B537:D537"/>
    <mergeCell ref="B538:B550"/>
    <mergeCell ref="C538:C540"/>
    <mergeCell ref="H538:H540"/>
    <mergeCell ref="B551:B605"/>
    <mergeCell ref="C551:C577"/>
    <mergeCell ref="C541:C542"/>
    <mergeCell ref="H541:H542"/>
    <mergeCell ref="C545:C548"/>
    <mergeCell ref="H545:H548"/>
    <mergeCell ref="C529:C533"/>
    <mergeCell ref="C495:C506"/>
    <mergeCell ref="B431:B485"/>
    <mergeCell ref="C431:C457"/>
    <mergeCell ref="H431:H457"/>
    <mergeCell ref="C458:C467"/>
    <mergeCell ref="H458:H467"/>
    <mergeCell ref="C468:C470"/>
    <mergeCell ref="H468:H470"/>
    <mergeCell ref="C471:C475"/>
    <mergeCell ref="H471:H475"/>
    <mergeCell ref="C476:C480"/>
    <mergeCell ref="I418:I485"/>
    <mergeCell ref="C421:C422"/>
    <mergeCell ref="H421:H422"/>
    <mergeCell ref="C425:C428"/>
    <mergeCell ref="H425:H428"/>
    <mergeCell ref="H476:H480"/>
    <mergeCell ref="C481:C485"/>
    <mergeCell ref="H481:H485"/>
    <mergeCell ref="C404:C405"/>
    <mergeCell ref="C409:C413"/>
    <mergeCell ref="B417:D417"/>
    <mergeCell ref="B418:B430"/>
    <mergeCell ref="C418:C420"/>
    <mergeCell ref="H418:H420"/>
    <mergeCell ref="B311:B365"/>
    <mergeCell ref="C311:C337"/>
    <mergeCell ref="H311:H337"/>
    <mergeCell ref="C338:C347"/>
    <mergeCell ref="H338:H347"/>
    <mergeCell ref="C348:C350"/>
    <mergeCell ref="H348:H350"/>
    <mergeCell ref="C351:C355"/>
    <mergeCell ref="H351:H355"/>
    <mergeCell ref="C356:C360"/>
    <mergeCell ref="C298:C300"/>
    <mergeCell ref="H298:H300"/>
    <mergeCell ref="I298:I365"/>
    <mergeCell ref="C301:C302"/>
    <mergeCell ref="H301:H302"/>
    <mergeCell ref="C305:C308"/>
    <mergeCell ref="H305:H308"/>
    <mergeCell ref="H356:H360"/>
    <mergeCell ref="C361:C365"/>
    <mergeCell ref="H361:H365"/>
    <mergeCell ref="A246:A365"/>
    <mergeCell ref="B246:D246"/>
    <mergeCell ref="B247:B278"/>
    <mergeCell ref="G247:I296"/>
    <mergeCell ref="C255:C266"/>
    <mergeCell ref="B279:B296"/>
    <mergeCell ref="C284:C285"/>
    <mergeCell ref="C289:C293"/>
    <mergeCell ref="B297:D297"/>
    <mergeCell ref="B298:B310"/>
    <mergeCell ref="B191:B245"/>
    <mergeCell ref="C191:C217"/>
    <mergeCell ref="H191:H217"/>
    <mergeCell ref="C218:C227"/>
    <mergeCell ref="H218:H227"/>
    <mergeCell ref="C228:C230"/>
    <mergeCell ref="H228:H230"/>
    <mergeCell ref="C231:C235"/>
    <mergeCell ref="H231:H235"/>
    <mergeCell ref="C236:C240"/>
    <mergeCell ref="C178:C180"/>
    <mergeCell ref="H178:H180"/>
    <mergeCell ref="I178:I245"/>
    <mergeCell ref="C181:C182"/>
    <mergeCell ref="H181:H182"/>
    <mergeCell ref="C185:C188"/>
    <mergeCell ref="H185:H188"/>
    <mergeCell ref="H236:H240"/>
    <mergeCell ref="C241:C245"/>
    <mergeCell ref="H241:H245"/>
    <mergeCell ref="A126:A245"/>
    <mergeCell ref="B126:D126"/>
    <mergeCell ref="B127:B158"/>
    <mergeCell ref="G127:I176"/>
    <mergeCell ref="C135:C146"/>
    <mergeCell ref="B159:B176"/>
    <mergeCell ref="C164:C165"/>
    <mergeCell ref="C169:C173"/>
    <mergeCell ref="B177:D177"/>
    <mergeCell ref="B178:B190"/>
    <mergeCell ref="B71:B125"/>
    <mergeCell ref="C71:C97"/>
    <mergeCell ref="H71:H97"/>
    <mergeCell ref="C98:C107"/>
    <mergeCell ref="H98:H107"/>
    <mergeCell ref="C108:C110"/>
    <mergeCell ref="H108:H110"/>
    <mergeCell ref="C111:C115"/>
    <mergeCell ref="H111:H115"/>
    <mergeCell ref="C116:C120"/>
    <mergeCell ref="H58:H60"/>
    <mergeCell ref="I58:I125"/>
    <mergeCell ref="C61:C62"/>
    <mergeCell ref="H61:H62"/>
    <mergeCell ref="C65:C68"/>
    <mergeCell ref="H65:H68"/>
    <mergeCell ref="H116:H120"/>
    <mergeCell ref="C121:C125"/>
    <mergeCell ref="H121:H125"/>
    <mergeCell ref="A1:I1"/>
    <mergeCell ref="A2:I2"/>
    <mergeCell ref="E3:F3"/>
    <mergeCell ref="G3:I3"/>
    <mergeCell ref="B5:D5"/>
    <mergeCell ref="A6:A125"/>
    <mergeCell ref="B6:D6"/>
    <mergeCell ref="B7:B38"/>
    <mergeCell ref="G7:I56"/>
    <mergeCell ref="C15:C26"/>
    <mergeCell ref="B39:B56"/>
    <mergeCell ref="C44:C45"/>
    <mergeCell ref="C49:C53"/>
    <mergeCell ref="B57:D57"/>
    <mergeCell ref="B58:B70"/>
    <mergeCell ref="C58:C60"/>
  </mergeCells>
  <printOptions/>
  <pageMargins left="1.1023622047244095" right="0.7086614173228347" top="0.7480314960629921" bottom="0.7480314960629921" header="0.31496062992125984" footer="0.31496062992125984"/>
  <pageSetup fitToHeight="0" fitToWidth="0" horizontalDpi="600" verticalDpi="600" orientation="portrait" paperSize="9" scale="41" r:id="rId1"/>
  <headerFooter differentFirst="1">
    <oddFooter>&amp;C&amp;P</oddFooter>
  </headerFooter>
</worksheet>
</file>

<file path=xl/worksheets/sheet10.xml><?xml version="1.0" encoding="utf-8"?>
<worksheet xmlns="http://schemas.openxmlformats.org/spreadsheetml/2006/main" xmlns:r="http://schemas.openxmlformats.org/officeDocument/2006/relationships">
  <dimension ref="B2:D12"/>
  <sheetViews>
    <sheetView zoomScalePageLayoutView="0" workbookViewId="0" topLeftCell="A1">
      <selection activeCell="C16" sqref="C16"/>
    </sheetView>
  </sheetViews>
  <sheetFormatPr defaultColWidth="9.140625" defaultRowHeight="15"/>
  <cols>
    <col min="3" max="3" width="96.00390625" style="0" bestFit="1" customWidth="1"/>
    <col min="4" max="4" width="18.28125" style="0" customWidth="1"/>
  </cols>
  <sheetData>
    <row r="1" ht="15.75" thickBot="1"/>
    <row r="2" spans="2:4" ht="48" thickBot="1">
      <c r="B2" s="222" t="s">
        <v>393</v>
      </c>
      <c r="C2" s="223" t="s">
        <v>394</v>
      </c>
      <c r="D2" s="224" t="s">
        <v>395</v>
      </c>
    </row>
    <row r="3" spans="2:4" ht="15.75">
      <c r="B3" s="290" t="s">
        <v>1020</v>
      </c>
      <c r="C3" s="291" t="s">
        <v>772</v>
      </c>
      <c r="D3" s="292">
        <f>'1. Asmeņserveru komplekti'!I606</f>
        <v>0</v>
      </c>
    </row>
    <row r="4" spans="2:4" ht="15.75">
      <c r="B4" s="293" t="s">
        <v>1021</v>
      </c>
      <c r="C4" s="225" t="s">
        <v>773</v>
      </c>
      <c r="D4" s="294">
        <f>'2. Asmeņserveri'!H436</f>
        <v>0</v>
      </c>
    </row>
    <row r="5" spans="2:4" ht="15.75">
      <c r="B5" s="293" t="s">
        <v>1022</v>
      </c>
      <c r="C5" s="225" t="s">
        <v>774</v>
      </c>
      <c r="D5" s="294">
        <f>'3.Pap. komponentes asmeņserv.'!F167</f>
        <v>0</v>
      </c>
    </row>
    <row r="6" spans="2:4" ht="15.75">
      <c r="B6" s="293" t="s">
        <v>1023</v>
      </c>
      <c r="C6" s="225" t="s">
        <v>775</v>
      </c>
      <c r="D6" s="294">
        <f>'4.Pakalpojumi asmeņserveriem'!D16</f>
        <v>0</v>
      </c>
    </row>
    <row r="7" spans="2:4" ht="15.75">
      <c r="B7" s="293" t="s">
        <v>1024</v>
      </c>
      <c r="C7" s="225" t="s">
        <v>236</v>
      </c>
      <c r="D7" s="294">
        <f>'5.Datu glabātuves'!H467</f>
        <v>0</v>
      </c>
    </row>
    <row r="8" spans="2:4" ht="15.75">
      <c r="B8" s="293" t="s">
        <v>1025</v>
      </c>
      <c r="C8" s="225" t="s">
        <v>776</v>
      </c>
      <c r="D8" s="294">
        <f>'6.Pap. komponentes datu glab. '!F192</f>
        <v>0</v>
      </c>
    </row>
    <row r="9" spans="2:4" ht="15.75">
      <c r="B9" s="293" t="s">
        <v>1026</v>
      </c>
      <c r="C9" s="225" t="s">
        <v>380</v>
      </c>
      <c r="D9" s="294">
        <f>'7.Pakalpojumi datu glab.'!D12</f>
        <v>0</v>
      </c>
    </row>
    <row r="10" spans="2:4" ht="15.75">
      <c r="B10" s="293" t="s">
        <v>1027</v>
      </c>
      <c r="C10" s="225" t="s">
        <v>991</v>
      </c>
      <c r="D10" s="294">
        <f>'8.HPC'!I6</f>
        <v>0</v>
      </c>
    </row>
    <row r="11" spans="2:4" ht="16.5" thickBot="1">
      <c r="B11" s="295" t="s">
        <v>1028</v>
      </c>
      <c r="C11" s="226" t="s">
        <v>992</v>
      </c>
      <c r="D11" s="296">
        <f>'9. Pakalpojumi HPC'!D6</f>
        <v>0</v>
      </c>
    </row>
    <row r="12" spans="2:4" ht="16.5" thickBot="1">
      <c r="B12" s="227"/>
      <c r="C12" s="228" t="s">
        <v>396</v>
      </c>
      <c r="D12" s="229">
        <f>SUM(D3:D9)</f>
        <v>0</v>
      </c>
    </row>
  </sheetData>
  <sheetProtection selectLockedCells="1" selectUnlockedCell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485"/>
  <sheetViews>
    <sheetView zoomScale="90" zoomScaleNormal="90" zoomScalePageLayoutView="0" workbookViewId="0" topLeftCell="A1">
      <pane xSplit="2" ySplit="5" topLeftCell="C6" activePane="bottomRight" state="frozen"/>
      <selection pane="topLeft" activeCell="B5" sqref="B5:D5"/>
      <selection pane="topRight" activeCell="B5" sqref="B5:D5"/>
      <selection pane="bottomLeft" activeCell="B5" sqref="B5:D5"/>
      <selection pane="bottomRight" activeCell="C455" sqref="C455"/>
    </sheetView>
  </sheetViews>
  <sheetFormatPr defaultColWidth="9.140625" defaultRowHeight="15" outlineLevelCol="1"/>
  <cols>
    <col min="1" max="1" width="13.28125" style="56" customWidth="1"/>
    <col min="2" max="2" width="39.57421875" style="56" customWidth="1"/>
    <col min="3" max="3" width="96.00390625" style="56" customWidth="1"/>
    <col min="4" max="4" width="37.140625" style="56" customWidth="1" outlineLevel="1"/>
    <col min="5" max="5" width="38.140625" style="56" customWidth="1" outlineLevel="1"/>
    <col min="6" max="6" width="18.7109375" style="56" customWidth="1"/>
    <col min="7" max="7" width="18.7109375" style="88" customWidth="1"/>
    <col min="8" max="8" width="18.28125" style="56" customWidth="1"/>
    <col min="9" max="16384" width="9.140625" style="56" customWidth="1"/>
  </cols>
  <sheetData>
    <row r="1" spans="1:8" ht="15">
      <c r="A1" s="401" t="s">
        <v>1018</v>
      </c>
      <c r="B1" s="401"/>
      <c r="C1" s="401"/>
      <c r="D1" s="401"/>
      <c r="E1" s="401"/>
      <c r="F1" s="401"/>
      <c r="G1" s="401"/>
      <c r="H1" s="401"/>
    </row>
    <row r="2" spans="1:8" ht="15" customHeight="1">
      <c r="A2" s="402" t="s">
        <v>1019</v>
      </c>
      <c r="B2" s="402"/>
      <c r="C2" s="402"/>
      <c r="D2" s="402"/>
      <c r="E2" s="402"/>
      <c r="F2" s="402"/>
      <c r="G2" s="402"/>
      <c r="H2" s="402"/>
    </row>
    <row r="3" spans="1:8" ht="15">
      <c r="A3" s="57" t="s">
        <v>0</v>
      </c>
      <c r="B3" s="58" t="s">
        <v>1</v>
      </c>
      <c r="C3" s="59"/>
      <c r="D3" s="403" t="s">
        <v>2</v>
      </c>
      <c r="E3" s="404"/>
      <c r="F3" s="403" t="s">
        <v>3</v>
      </c>
      <c r="G3" s="405"/>
      <c r="H3" s="405"/>
    </row>
    <row r="4" spans="1:8" ht="15">
      <c r="A4" s="60">
        <v>1</v>
      </c>
      <c r="B4" s="61">
        <v>2</v>
      </c>
      <c r="C4" s="61">
        <v>3</v>
      </c>
      <c r="D4" s="62">
        <v>4</v>
      </c>
      <c r="E4" s="63">
        <v>5</v>
      </c>
      <c r="F4" s="62">
        <v>6</v>
      </c>
      <c r="G4" s="63">
        <v>7</v>
      </c>
      <c r="H4" s="62">
        <v>8</v>
      </c>
    </row>
    <row r="5" spans="1:8" ht="71.25">
      <c r="A5" s="57" t="s">
        <v>175</v>
      </c>
      <c r="B5" s="406" t="s">
        <v>819</v>
      </c>
      <c r="C5" s="407"/>
      <c r="D5" s="64" t="s">
        <v>5</v>
      </c>
      <c r="E5" s="65" t="s">
        <v>6</v>
      </c>
      <c r="F5" s="64" t="s">
        <v>7</v>
      </c>
      <c r="G5" s="64" t="s">
        <v>8</v>
      </c>
      <c r="H5" s="64" t="s">
        <v>9</v>
      </c>
    </row>
    <row r="6" spans="1:8" ht="15">
      <c r="A6" s="57" t="s">
        <v>176</v>
      </c>
      <c r="B6" s="66" t="s">
        <v>993</v>
      </c>
      <c r="C6" s="67"/>
      <c r="D6" s="68"/>
      <c r="E6" s="69"/>
      <c r="F6" s="15"/>
      <c r="G6" s="64"/>
      <c r="H6" s="15"/>
    </row>
    <row r="7" spans="1:8" ht="15">
      <c r="A7" s="408" t="s">
        <v>177</v>
      </c>
      <c r="B7" s="411" t="s">
        <v>994</v>
      </c>
      <c r="C7" s="412"/>
      <c r="D7" s="68"/>
      <c r="E7" s="69"/>
      <c r="F7" s="70"/>
      <c r="G7" s="64"/>
      <c r="H7" s="15">
        <f>(2*F7+SUM(G27:G60))/2</f>
        <v>0</v>
      </c>
    </row>
    <row r="8" spans="1:8" ht="30">
      <c r="A8" s="409"/>
      <c r="B8" s="71" t="s">
        <v>48</v>
      </c>
      <c r="C8" s="71" t="s">
        <v>49</v>
      </c>
      <c r="D8" s="72"/>
      <c r="E8" s="72"/>
      <c r="F8" s="413"/>
      <c r="G8" s="414"/>
      <c r="H8" s="415"/>
    </row>
    <row r="9" spans="1:8" ht="45">
      <c r="A9" s="409"/>
      <c r="B9" s="71" t="s">
        <v>50</v>
      </c>
      <c r="C9" s="71" t="s">
        <v>51</v>
      </c>
      <c r="D9" s="72"/>
      <c r="E9" s="72"/>
      <c r="F9" s="416"/>
      <c r="G9" s="417"/>
      <c r="H9" s="418"/>
    </row>
    <row r="10" spans="1:8" ht="15">
      <c r="A10" s="409"/>
      <c r="B10" s="71" t="s">
        <v>52</v>
      </c>
      <c r="C10" s="251" t="s">
        <v>53</v>
      </c>
      <c r="D10" s="72"/>
      <c r="E10" s="72"/>
      <c r="F10" s="416"/>
      <c r="G10" s="417"/>
      <c r="H10" s="418"/>
    </row>
    <row r="11" spans="1:8" ht="30">
      <c r="A11" s="409"/>
      <c r="B11" s="71" t="s">
        <v>54</v>
      </c>
      <c r="C11" s="71" t="s">
        <v>141</v>
      </c>
      <c r="D11" s="72"/>
      <c r="E11" s="72"/>
      <c r="F11" s="416"/>
      <c r="G11" s="417"/>
      <c r="H11" s="418"/>
    </row>
    <row r="12" spans="1:8" ht="30">
      <c r="A12" s="409"/>
      <c r="B12" s="71" t="s">
        <v>56</v>
      </c>
      <c r="C12" s="71" t="s">
        <v>57</v>
      </c>
      <c r="D12" s="72"/>
      <c r="E12" s="72"/>
      <c r="F12" s="416"/>
      <c r="G12" s="417"/>
      <c r="H12" s="418"/>
    </row>
    <row r="13" spans="1:8" ht="15">
      <c r="A13" s="409"/>
      <c r="B13" s="422" t="s">
        <v>178</v>
      </c>
      <c r="C13" s="71" t="s">
        <v>142</v>
      </c>
      <c r="D13" s="72"/>
      <c r="E13" s="72"/>
      <c r="F13" s="416"/>
      <c r="G13" s="417"/>
      <c r="H13" s="418"/>
    </row>
    <row r="14" spans="1:8" ht="30">
      <c r="A14" s="409"/>
      <c r="B14" s="422"/>
      <c r="C14" s="71" t="s">
        <v>59</v>
      </c>
      <c r="D14" s="72"/>
      <c r="E14" s="72"/>
      <c r="F14" s="416"/>
      <c r="G14" s="417"/>
      <c r="H14" s="418"/>
    </row>
    <row r="15" spans="1:8" ht="30">
      <c r="A15" s="409"/>
      <c r="B15" s="71" t="s">
        <v>60</v>
      </c>
      <c r="C15" s="71" t="s">
        <v>814</v>
      </c>
      <c r="D15" s="72"/>
      <c r="E15" s="72"/>
      <c r="F15" s="416"/>
      <c r="G15" s="417"/>
      <c r="H15" s="418"/>
    </row>
    <row r="16" spans="1:8" ht="15">
      <c r="A16" s="409"/>
      <c r="B16" s="71" t="s">
        <v>61</v>
      </c>
      <c r="C16" s="71" t="s">
        <v>62</v>
      </c>
      <c r="D16" s="72"/>
      <c r="E16" s="72"/>
      <c r="F16" s="416"/>
      <c r="G16" s="417"/>
      <c r="H16" s="418"/>
    </row>
    <row r="17" spans="1:8" ht="15">
      <c r="A17" s="409"/>
      <c r="B17" s="71" t="s">
        <v>63</v>
      </c>
      <c r="C17" s="71" t="s">
        <v>80</v>
      </c>
      <c r="D17" s="72"/>
      <c r="E17" s="72"/>
      <c r="F17" s="416"/>
      <c r="G17" s="417"/>
      <c r="H17" s="418"/>
    </row>
    <row r="18" spans="1:8" ht="30">
      <c r="A18" s="409"/>
      <c r="B18" s="422" t="s">
        <v>64</v>
      </c>
      <c r="C18" s="71" t="s">
        <v>794</v>
      </c>
      <c r="D18" s="72"/>
      <c r="E18" s="72"/>
      <c r="F18" s="416"/>
      <c r="G18" s="417"/>
      <c r="H18" s="418"/>
    </row>
    <row r="19" spans="1:8" ht="15">
      <c r="A19" s="409"/>
      <c r="B19" s="422"/>
      <c r="C19" s="71" t="s">
        <v>795</v>
      </c>
      <c r="D19" s="73"/>
      <c r="E19" s="73"/>
      <c r="F19" s="416"/>
      <c r="G19" s="417"/>
      <c r="H19" s="418"/>
    </row>
    <row r="20" spans="1:8" ht="15">
      <c r="A20" s="409"/>
      <c r="B20" s="422"/>
      <c r="C20" s="71" t="s">
        <v>65</v>
      </c>
      <c r="D20" s="73"/>
      <c r="E20" s="73"/>
      <c r="F20" s="416"/>
      <c r="G20" s="417"/>
      <c r="H20" s="418"/>
    </row>
    <row r="21" spans="1:8" ht="30">
      <c r="A21" s="409"/>
      <c r="B21" s="422"/>
      <c r="C21" s="71" t="s">
        <v>66</v>
      </c>
      <c r="D21" s="74"/>
      <c r="E21" s="74"/>
      <c r="F21" s="416"/>
      <c r="G21" s="417"/>
      <c r="H21" s="418"/>
    </row>
    <row r="22" spans="1:8" ht="15">
      <c r="A22" s="409"/>
      <c r="B22" s="422"/>
      <c r="C22" s="71" t="s">
        <v>796</v>
      </c>
      <c r="D22" s="72"/>
      <c r="E22" s="72"/>
      <c r="F22" s="416"/>
      <c r="G22" s="417"/>
      <c r="H22" s="418"/>
    </row>
    <row r="23" spans="1:8" ht="60">
      <c r="A23" s="409"/>
      <c r="B23" s="71" t="s">
        <v>31</v>
      </c>
      <c r="C23" s="71" t="s">
        <v>797</v>
      </c>
      <c r="D23" s="73"/>
      <c r="E23" s="73"/>
      <c r="F23" s="416"/>
      <c r="G23" s="417"/>
      <c r="H23" s="418"/>
    </row>
    <row r="24" spans="1:8" ht="105">
      <c r="A24" s="409"/>
      <c r="B24" s="71" t="s">
        <v>67</v>
      </c>
      <c r="C24" s="71" t="s">
        <v>68</v>
      </c>
      <c r="D24" s="73"/>
      <c r="E24" s="73"/>
      <c r="F24" s="416"/>
      <c r="G24" s="417"/>
      <c r="H24" s="418"/>
    </row>
    <row r="25" spans="1:8" ht="18">
      <c r="A25" s="409"/>
      <c r="B25" s="71" t="s">
        <v>69</v>
      </c>
      <c r="C25" s="71" t="s">
        <v>179</v>
      </c>
      <c r="D25" s="73"/>
      <c r="E25" s="73"/>
      <c r="F25" s="419"/>
      <c r="G25" s="420"/>
      <c r="H25" s="421"/>
    </row>
    <row r="26" spans="1:15" s="78" customFormat="1" ht="15">
      <c r="A26" s="409"/>
      <c r="B26" s="423" t="s">
        <v>71</v>
      </c>
      <c r="C26" s="423"/>
      <c r="D26" s="75"/>
      <c r="E26" s="75"/>
      <c r="F26" s="26"/>
      <c r="G26" s="76"/>
      <c r="H26" s="77"/>
      <c r="I26" s="56"/>
      <c r="J26" s="56"/>
      <c r="K26" s="56"/>
      <c r="L26" s="56"/>
      <c r="M26" s="56"/>
      <c r="N26" s="56"/>
      <c r="O26" s="56"/>
    </row>
    <row r="27" spans="1:8" s="80" customFormat="1" ht="25.5">
      <c r="A27" s="409"/>
      <c r="B27" s="422" t="s">
        <v>89</v>
      </c>
      <c r="C27" s="16" t="s">
        <v>90</v>
      </c>
      <c r="D27" s="79"/>
      <c r="E27" s="79"/>
      <c r="F27" s="79"/>
      <c r="G27" s="424">
        <f>MAX(F27:F37)</f>
        <v>0</v>
      </c>
      <c r="H27" s="425"/>
    </row>
    <row r="28" spans="1:8" s="80" customFormat="1" ht="25.5">
      <c r="A28" s="409"/>
      <c r="B28" s="422"/>
      <c r="C28" s="16" t="s">
        <v>91</v>
      </c>
      <c r="D28" s="79"/>
      <c r="E28" s="79"/>
      <c r="F28" s="79"/>
      <c r="G28" s="424"/>
      <c r="H28" s="426"/>
    </row>
    <row r="29" spans="1:8" s="80" customFormat="1" ht="25.5">
      <c r="A29" s="409"/>
      <c r="B29" s="422"/>
      <c r="C29" s="16" t="s">
        <v>92</v>
      </c>
      <c r="D29" s="79"/>
      <c r="E29" s="79"/>
      <c r="F29" s="79"/>
      <c r="G29" s="424"/>
      <c r="H29" s="426"/>
    </row>
    <row r="30" spans="1:8" s="80" customFormat="1" ht="25.5">
      <c r="A30" s="409"/>
      <c r="B30" s="422"/>
      <c r="C30" s="16" t="s">
        <v>93</v>
      </c>
      <c r="D30" s="79"/>
      <c r="E30" s="79"/>
      <c r="F30" s="79"/>
      <c r="G30" s="424"/>
      <c r="H30" s="426"/>
    </row>
    <row r="31" spans="1:8" s="80" customFormat="1" ht="38.25">
      <c r="A31" s="409"/>
      <c r="B31" s="422"/>
      <c r="C31" s="16" t="s">
        <v>616</v>
      </c>
      <c r="D31" s="79"/>
      <c r="E31" s="79"/>
      <c r="F31" s="79"/>
      <c r="G31" s="424"/>
      <c r="H31" s="426"/>
    </row>
    <row r="32" spans="1:8" s="80" customFormat="1" ht="25.5">
      <c r="A32" s="409"/>
      <c r="B32" s="422"/>
      <c r="C32" s="16" t="s">
        <v>94</v>
      </c>
      <c r="D32" s="79"/>
      <c r="E32" s="79"/>
      <c r="F32" s="79"/>
      <c r="G32" s="424"/>
      <c r="H32" s="426"/>
    </row>
    <row r="33" spans="1:8" s="80" customFormat="1" ht="38.25">
      <c r="A33" s="409"/>
      <c r="B33" s="422"/>
      <c r="C33" s="16" t="s">
        <v>615</v>
      </c>
      <c r="D33" s="79"/>
      <c r="E33" s="79"/>
      <c r="F33" s="79"/>
      <c r="G33" s="424"/>
      <c r="H33" s="426"/>
    </row>
    <row r="34" spans="1:8" s="80" customFormat="1" ht="25.5">
      <c r="A34" s="409"/>
      <c r="B34" s="422"/>
      <c r="C34" s="16" t="s">
        <v>95</v>
      </c>
      <c r="D34" s="79"/>
      <c r="E34" s="79"/>
      <c r="F34" s="79"/>
      <c r="G34" s="424"/>
      <c r="H34" s="426"/>
    </row>
    <row r="35" spans="1:8" s="80" customFormat="1" ht="38.25">
      <c r="A35" s="409"/>
      <c r="B35" s="422"/>
      <c r="C35" s="16" t="s">
        <v>617</v>
      </c>
      <c r="D35" s="79"/>
      <c r="E35" s="79"/>
      <c r="F35" s="79"/>
      <c r="G35" s="424"/>
      <c r="H35" s="426"/>
    </row>
    <row r="36" spans="1:8" s="80" customFormat="1" ht="25.5">
      <c r="A36" s="409"/>
      <c r="B36" s="422"/>
      <c r="C36" s="16" t="s">
        <v>96</v>
      </c>
      <c r="D36" s="79"/>
      <c r="E36" s="79"/>
      <c r="F36" s="79"/>
      <c r="G36" s="424"/>
      <c r="H36" s="426"/>
    </row>
    <row r="37" spans="1:8" s="80" customFormat="1" ht="38.25">
      <c r="A37" s="409"/>
      <c r="B37" s="422"/>
      <c r="C37" s="16" t="s">
        <v>618</v>
      </c>
      <c r="D37" s="79"/>
      <c r="E37" s="79"/>
      <c r="F37" s="79"/>
      <c r="G37" s="424"/>
      <c r="H37" s="426"/>
    </row>
    <row r="38" spans="1:8" s="80" customFormat="1" ht="15" customHeight="1">
      <c r="A38" s="409"/>
      <c r="B38" s="422" t="s">
        <v>107</v>
      </c>
      <c r="C38" s="71" t="s">
        <v>108</v>
      </c>
      <c r="D38" s="79"/>
      <c r="E38" s="79"/>
      <c r="F38" s="79"/>
      <c r="G38" s="424">
        <f>MAX(F38:F42)</f>
        <v>0</v>
      </c>
      <c r="H38" s="426"/>
    </row>
    <row r="39" spans="1:8" s="80" customFormat="1" ht="15">
      <c r="A39" s="409"/>
      <c r="B39" s="422"/>
      <c r="C39" s="71" t="s">
        <v>109</v>
      </c>
      <c r="D39" s="79"/>
      <c r="E39" s="79"/>
      <c r="F39" s="79"/>
      <c r="G39" s="424"/>
      <c r="H39" s="426"/>
    </row>
    <row r="40" spans="1:8" s="80" customFormat="1" ht="15">
      <c r="A40" s="409"/>
      <c r="B40" s="422"/>
      <c r="C40" s="71" t="s">
        <v>110</v>
      </c>
      <c r="D40" s="79"/>
      <c r="E40" s="79"/>
      <c r="F40" s="79"/>
      <c r="G40" s="424"/>
      <c r="H40" s="426"/>
    </row>
    <row r="41" spans="1:8" s="80" customFormat="1" ht="15">
      <c r="A41" s="409"/>
      <c r="B41" s="422"/>
      <c r="C41" s="71" t="s">
        <v>111</v>
      </c>
      <c r="D41" s="79"/>
      <c r="E41" s="79"/>
      <c r="F41" s="79"/>
      <c r="G41" s="424"/>
      <c r="H41" s="426"/>
    </row>
    <row r="42" spans="1:8" s="80" customFormat="1" ht="15">
      <c r="A42" s="409"/>
      <c r="B42" s="422"/>
      <c r="C42" s="71" t="s">
        <v>112</v>
      </c>
      <c r="D42" s="79"/>
      <c r="E42" s="79"/>
      <c r="F42" s="79"/>
      <c r="G42" s="424"/>
      <c r="H42" s="426"/>
    </row>
    <row r="43" spans="1:8" s="80" customFormat="1" ht="15">
      <c r="A43" s="409"/>
      <c r="B43" s="422" t="s">
        <v>118</v>
      </c>
      <c r="C43" s="71" t="s">
        <v>119</v>
      </c>
      <c r="D43" s="79"/>
      <c r="E43" s="79"/>
      <c r="F43" s="79"/>
      <c r="G43" s="424">
        <f>MAX(F43:F45)</f>
        <v>0</v>
      </c>
      <c r="H43" s="426"/>
    </row>
    <row r="44" spans="1:8" s="80" customFormat="1" ht="15">
      <c r="A44" s="409"/>
      <c r="B44" s="422"/>
      <c r="C44" s="71" t="s">
        <v>120</v>
      </c>
      <c r="D44" s="79"/>
      <c r="E44" s="79"/>
      <c r="F44" s="79"/>
      <c r="G44" s="424"/>
      <c r="H44" s="426"/>
    </row>
    <row r="45" spans="1:8" s="80" customFormat="1" ht="15">
      <c r="A45" s="409"/>
      <c r="B45" s="422"/>
      <c r="C45" s="71" t="s">
        <v>121</v>
      </c>
      <c r="D45" s="79"/>
      <c r="E45" s="79"/>
      <c r="F45" s="79"/>
      <c r="G45" s="424"/>
      <c r="H45" s="426"/>
    </row>
    <row r="46" spans="1:8" s="80" customFormat="1" ht="15">
      <c r="A46" s="409"/>
      <c r="B46" s="422" t="s">
        <v>1030</v>
      </c>
      <c r="C46" s="71" t="s">
        <v>122</v>
      </c>
      <c r="D46" s="79"/>
      <c r="E46" s="79"/>
      <c r="F46" s="79"/>
      <c r="G46" s="424">
        <f>MAX(F46:F50)</f>
        <v>0</v>
      </c>
      <c r="H46" s="426"/>
    </row>
    <row r="47" spans="1:8" s="80" customFormat="1" ht="15">
      <c r="A47" s="409"/>
      <c r="B47" s="422"/>
      <c r="C47" s="71" t="s">
        <v>123</v>
      </c>
      <c r="D47" s="79"/>
      <c r="E47" s="79"/>
      <c r="F47" s="79"/>
      <c r="G47" s="424"/>
      <c r="H47" s="426"/>
    </row>
    <row r="48" spans="1:8" s="80" customFormat="1" ht="15">
      <c r="A48" s="409"/>
      <c r="B48" s="422"/>
      <c r="C48" s="71" t="s">
        <v>124</v>
      </c>
      <c r="D48" s="79"/>
      <c r="E48" s="79"/>
      <c r="F48" s="79"/>
      <c r="G48" s="424"/>
      <c r="H48" s="426"/>
    </row>
    <row r="49" spans="1:8" s="80" customFormat="1" ht="15">
      <c r="A49" s="409"/>
      <c r="B49" s="422"/>
      <c r="C49" s="71" t="s">
        <v>125</v>
      </c>
      <c r="D49" s="79"/>
      <c r="E49" s="79"/>
      <c r="F49" s="79"/>
      <c r="G49" s="424"/>
      <c r="H49" s="426"/>
    </row>
    <row r="50" spans="1:8" s="80" customFormat="1" ht="15">
      <c r="A50" s="409"/>
      <c r="B50" s="422"/>
      <c r="C50" s="71" t="s">
        <v>126</v>
      </c>
      <c r="D50" s="79"/>
      <c r="E50" s="79"/>
      <c r="F50" s="79"/>
      <c r="G50" s="424"/>
      <c r="H50" s="426"/>
    </row>
    <row r="51" spans="1:8" s="80" customFormat="1" ht="15">
      <c r="A51" s="409"/>
      <c r="B51" s="428" t="s">
        <v>127</v>
      </c>
      <c r="C51" s="252" t="s">
        <v>128</v>
      </c>
      <c r="D51" s="79"/>
      <c r="E51" s="79"/>
      <c r="F51" s="79"/>
      <c r="G51" s="431">
        <f>MAX(F51:F55)</f>
        <v>0</v>
      </c>
      <c r="H51" s="426"/>
    </row>
    <row r="52" spans="1:8" s="80" customFormat="1" ht="15">
      <c r="A52" s="409"/>
      <c r="B52" s="429"/>
      <c r="C52" s="71" t="s">
        <v>129</v>
      </c>
      <c r="D52" s="79"/>
      <c r="E52" s="79"/>
      <c r="F52" s="79"/>
      <c r="G52" s="432"/>
      <c r="H52" s="426"/>
    </row>
    <row r="53" spans="1:8" s="80" customFormat="1" ht="15">
      <c r="A53" s="409"/>
      <c r="B53" s="429"/>
      <c r="C53" s="71" t="s">
        <v>130</v>
      </c>
      <c r="D53" s="79"/>
      <c r="E53" s="79"/>
      <c r="F53" s="79"/>
      <c r="G53" s="432"/>
      <c r="H53" s="426"/>
    </row>
    <row r="54" spans="1:8" s="80" customFormat="1" ht="15">
      <c r="A54" s="409"/>
      <c r="B54" s="429"/>
      <c r="C54" s="71" t="s">
        <v>131</v>
      </c>
      <c r="D54" s="79"/>
      <c r="E54" s="79"/>
      <c r="F54" s="79"/>
      <c r="G54" s="432"/>
      <c r="H54" s="426"/>
    </row>
    <row r="55" spans="1:8" s="80" customFormat="1" ht="15">
      <c r="A55" s="409"/>
      <c r="B55" s="430"/>
      <c r="C55" s="71" t="s">
        <v>132</v>
      </c>
      <c r="D55" s="79"/>
      <c r="E55" s="79"/>
      <c r="F55" s="79"/>
      <c r="G55" s="433"/>
      <c r="H55" s="426"/>
    </row>
    <row r="56" spans="1:8" ht="18">
      <c r="A56" s="409"/>
      <c r="B56" s="422" t="s">
        <v>1031</v>
      </c>
      <c r="C56" s="71" t="s">
        <v>180</v>
      </c>
      <c r="D56" s="73"/>
      <c r="E56" s="73"/>
      <c r="F56" s="27"/>
      <c r="G56" s="424">
        <f>MAX(F56:F60)</f>
        <v>0</v>
      </c>
      <c r="H56" s="426"/>
    </row>
    <row r="57" spans="1:8" ht="18">
      <c r="A57" s="409"/>
      <c r="B57" s="422"/>
      <c r="C57" s="71" t="s">
        <v>181</v>
      </c>
      <c r="D57" s="73"/>
      <c r="E57" s="73"/>
      <c r="F57" s="27"/>
      <c r="G57" s="424"/>
      <c r="H57" s="426"/>
    </row>
    <row r="58" spans="1:8" ht="18">
      <c r="A58" s="409"/>
      <c r="B58" s="422"/>
      <c r="C58" s="71" t="s">
        <v>182</v>
      </c>
      <c r="D58" s="73"/>
      <c r="E58" s="73"/>
      <c r="F58" s="27"/>
      <c r="G58" s="424"/>
      <c r="H58" s="426"/>
    </row>
    <row r="59" spans="1:8" ht="18">
      <c r="A59" s="409"/>
      <c r="B59" s="422"/>
      <c r="C59" s="71" t="s">
        <v>183</v>
      </c>
      <c r="D59" s="73"/>
      <c r="E59" s="73"/>
      <c r="F59" s="27"/>
      <c r="G59" s="424"/>
      <c r="H59" s="426"/>
    </row>
    <row r="60" spans="1:8" ht="18">
      <c r="A60" s="410"/>
      <c r="B60" s="422"/>
      <c r="C60" s="71" t="s">
        <v>184</v>
      </c>
      <c r="D60" s="73"/>
      <c r="E60" s="73"/>
      <c r="F60" s="27"/>
      <c r="G60" s="424"/>
      <c r="H60" s="427"/>
    </row>
    <row r="61" spans="1:8" ht="15">
      <c r="A61" s="434" t="s">
        <v>185</v>
      </c>
      <c r="B61" s="423" t="s">
        <v>995</v>
      </c>
      <c r="C61" s="423"/>
      <c r="D61" s="81"/>
      <c r="E61" s="81"/>
      <c r="F61" s="70"/>
      <c r="G61" s="64"/>
      <c r="H61" s="15">
        <f>(2*F61+SUM(G81:G117))/2</f>
        <v>0</v>
      </c>
    </row>
    <row r="62" spans="1:8" ht="30">
      <c r="A62" s="409"/>
      <c r="B62" s="71" t="s">
        <v>48</v>
      </c>
      <c r="C62" s="71" t="s">
        <v>97</v>
      </c>
      <c r="D62" s="72"/>
      <c r="E62" s="72"/>
      <c r="F62" s="413"/>
      <c r="G62" s="414"/>
      <c r="H62" s="415"/>
    </row>
    <row r="63" spans="1:8" ht="45">
      <c r="A63" s="409"/>
      <c r="B63" s="71" t="s">
        <v>50</v>
      </c>
      <c r="C63" s="71" t="s">
        <v>186</v>
      </c>
      <c r="D63" s="72"/>
      <c r="E63" s="72"/>
      <c r="F63" s="416"/>
      <c r="G63" s="417"/>
      <c r="H63" s="418"/>
    </row>
    <row r="64" spans="1:8" ht="15">
      <c r="A64" s="409"/>
      <c r="B64" s="71" t="s">
        <v>52</v>
      </c>
      <c r="C64" s="251" t="s">
        <v>53</v>
      </c>
      <c r="D64" s="72"/>
      <c r="E64" s="72"/>
      <c r="F64" s="416"/>
      <c r="G64" s="417"/>
      <c r="H64" s="418"/>
    </row>
    <row r="65" spans="1:8" ht="30">
      <c r="A65" s="409"/>
      <c r="B65" s="71" t="s">
        <v>54</v>
      </c>
      <c r="C65" s="71" t="s">
        <v>141</v>
      </c>
      <c r="D65" s="72"/>
      <c r="E65" s="72"/>
      <c r="F65" s="416"/>
      <c r="G65" s="417"/>
      <c r="H65" s="418"/>
    </row>
    <row r="66" spans="1:8" ht="30">
      <c r="A66" s="409"/>
      <c r="B66" s="71" t="s">
        <v>56</v>
      </c>
      <c r="C66" s="82" t="s">
        <v>57</v>
      </c>
      <c r="D66" s="72"/>
      <c r="E66" s="72"/>
      <c r="F66" s="416"/>
      <c r="G66" s="417"/>
      <c r="H66" s="418"/>
    </row>
    <row r="67" spans="1:8" ht="15">
      <c r="A67" s="409"/>
      <c r="B67" s="422" t="s">
        <v>178</v>
      </c>
      <c r="C67" s="71" t="s">
        <v>142</v>
      </c>
      <c r="D67" s="72"/>
      <c r="E67" s="72"/>
      <c r="F67" s="416"/>
      <c r="G67" s="417"/>
      <c r="H67" s="418"/>
    </row>
    <row r="68" spans="1:8" ht="30">
      <c r="A68" s="409"/>
      <c r="B68" s="422"/>
      <c r="C68" s="71" t="s">
        <v>59</v>
      </c>
      <c r="D68" s="72"/>
      <c r="E68" s="72"/>
      <c r="F68" s="416"/>
      <c r="G68" s="417"/>
      <c r="H68" s="418"/>
    </row>
    <row r="69" spans="1:8" ht="30">
      <c r="A69" s="409"/>
      <c r="B69" s="82" t="s">
        <v>60</v>
      </c>
      <c r="C69" s="82" t="s">
        <v>814</v>
      </c>
      <c r="D69" s="72"/>
      <c r="E69" s="72"/>
      <c r="F69" s="416"/>
      <c r="G69" s="417"/>
      <c r="H69" s="418"/>
    </row>
    <row r="70" spans="1:8" ht="15">
      <c r="A70" s="409"/>
      <c r="B70" s="82" t="s">
        <v>61</v>
      </c>
      <c r="C70" s="82" t="s">
        <v>62</v>
      </c>
      <c r="D70" s="72"/>
      <c r="E70" s="72"/>
      <c r="F70" s="416"/>
      <c r="G70" s="417"/>
      <c r="H70" s="418"/>
    </row>
    <row r="71" spans="1:8" ht="15">
      <c r="A71" s="409"/>
      <c r="B71" s="71" t="s">
        <v>63</v>
      </c>
      <c r="C71" s="82" t="s">
        <v>80</v>
      </c>
      <c r="D71" s="72"/>
      <c r="E71" s="72"/>
      <c r="F71" s="416"/>
      <c r="G71" s="417"/>
      <c r="H71" s="418"/>
    </row>
    <row r="72" spans="1:8" ht="30">
      <c r="A72" s="409"/>
      <c r="B72" s="435" t="s">
        <v>64</v>
      </c>
      <c r="C72" s="82" t="s">
        <v>794</v>
      </c>
      <c r="D72" s="72"/>
      <c r="E72" s="72"/>
      <c r="F72" s="416"/>
      <c r="G72" s="417"/>
      <c r="H72" s="418"/>
    </row>
    <row r="73" spans="1:8" ht="15">
      <c r="A73" s="409"/>
      <c r="B73" s="435"/>
      <c r="C73" s="82" t="s">
        <v>795</v>
      </c>
      <c r="D73" s="73"/>
      <c r="E73" s="73"/>
      <c r="F73" s="416"/>
      <c r="G73" s="417"/>
      <c r="H73" s="418"/>
    </row>
    <row r="74" spans="1:8" ht="15">
      <c r="A74" s="409"/>
      <c r="B74" s="435"/>
      <c r="C74" s="82" t="s">
        <v>65</v>
      </c>
      <c r="D74" s="73"/>
      <c r="E74" s="73"/>
      <c r="F74" s="416"/>
      <c r="G74" s="417"/>
      <c r="H74" s="418"/>
    </row>
    <row r="75" spans="1:8" ht="30">
      <c r="A75" s="409"/>
      <c r="B75" s="435"/>
      <c r="C75" s="82" t="s">
        <v>66</v>
      </c>
      <c r="D75" s="74"/>
      <c r="E75" s="74"/>
      <c r="F75" s="416"/>
      <c r="G75" s="417"/>
      <c r="H75" s="418"/>
    </row>
    <row r="76" spans="1:8" ht="15">
      <c r="A76" s="409"/>
      <c r="B76" s="435"/>
      <c r="C76" s="82" t="s">
        <v>796</v>
      </c>
      <c r="D76" s="72"/>
      <c r="E76" s="72"/>
      <c r="F76" s="416"/>
      <c r="G76" s="417"/>
      <c r="H76" s="418"/>
    </row>
    <row r="77" spans="1:8" ht="60">
      <c r="A77" s="409"/>
      <c r="B77" s="71" t="s">
        <v>31</v>
      </c>
      <c r="C77" s="82" t="s">
        <v>797</v>
      </c>
      <c r="D77" s="73"/>
      <c r="E77" s="73"/>
      <c r="F77" s="416"/>
      <c r="G77" s="417"/>
      <c r="H77" s="418"/>
    </row>
    <row r="78" spans="1:8" ht="105">
      <c r="A78" s="409"/>
      <c r="B78" s="82" t="s">
        <v>67</v>
      </c>
      <c r="C78" s="82" t="s">
        <v>68</v>
      </c>
      <c r="D78" s="73"/>
      <c r="E78" s="73"/>
      <c r="F78" s="416"/>
      <c r="G78" s="417"/>
      <c r="H78" s="418"/>
    </row>
    <row r="79" spans="1:8" ht="18">
      <c r="A79" s="409"/>
      <c r="B79" s="71" t="s">
        <v>69</v>
      </c>
      <c r="C79" s="71" t="s">
        <v>179</v>
      </c>
      <c r="D79" s="73"/>
      <c r="E79" s="73"/>
      <c r="F79" s="419"/>
      <c r="G79" s="420"/>
      <c r="H79" s="421"/>
    </row>
    <row r="80" spans="1:15" s="78" customFormat="1" ht="15" collapsed="1">
      <c r="A80" s="409"/>
      <c r="B80" s="423" t="s">
        <v>71</v>
      </c>
      <c r="C80" s="423"/>
      <c r="D80" s="75"/>
      <c r="E80" s="75"/>
      <c r="F80" s="26"/>
      <c r="G80" s="76"/>
      <c r="H80" s="77"/>
      <c r="I80" s="56"/>
      <c r="J80" s="56"/>
      <c r="K80" s="56"/>
      <c r="L80" s="56"/>
      <c r="M80" s="56"/>
      <c r="N80" s="56"/>
      <c r="O80" s="56"/>
    </row>
    <row r="81" spans="1:8" s="80" customFormat="1" ht="25.5">
      <c r="A81" s="409"/>
      <c r="B81" s="422" t="s">
        <v>89</v>
      </c>
      <c r="C81" s="16" t="s">
        <v>98</v>
      </c>
      <c r="D81" s="79"/>
      <c r="E81" s="79"/>
      <c r="F81" s="79"/>
      <c r="G81" s="424">
        <f>MAX(F81:F95)</f>
        <v>0</v>
      </c>
      <c r="H81" s="425"/>
    </row>
    <row r="82" spans="1:8" s="80" customFormat="1" ht="25.5">
      <c r="A82" s="409"/>
      <c r="B82" s="422"/>
      <c r="C82" s="16" t="s">
        <v>99</v>
      </c>
      <c r="D82" s="79"/>
      <c r="E82" s="79"/>
      <c r="F82" s="79"/>
      <c r="G82" s="424"/>
      <c r="H82" s="426"/>
    </row>
    <row r="83" spans="1:8" s="80" customFormat="1" ht="25.5">
      <c r="A83" s="409"/>
      <c r="B83" s="422"/>
      <c r="C83" s="16" t="s">
        <v>100</v>
      </c>
      <c r="D83" s="79"/>
      <c r="E83" s="79"/>
      <c r="F83" s="79"/>
      <c r="G83" s="424"/>
      <c r="H83" s="426"/>
    </row>
    <row r="84" spans="1:8" s="80" customFormat="1" ht="25.5">
      <c r="A84" s="409"/>
      <c r="B84" s="422"/>
      <c r="C84" s="16" t="s">
        <v>101</v>
      </c>
      <c r="D84" s="79"/>
      <c r="E84" s="79"/>
      <c r="F84" s="79"/>
      <c r="G84" s="424"/>
      <c r="H84" s="426"/>
    </row>
    <row r="85" spans="1:8" s="80" customFormat="1" ht="25.5">
      <c r="A85" s="409"/>
      <c r="B85" s="422"/>
      <c r="C85" s="16" t="s">
        <v>102</v>
      </c>
      <c r="D85" s="79"/>
      <c r="E85" s="79"/>
      <c r="F85" s="79"/>
      <c r="G85" s="424"/>
      <c r="H85" s="426"/>
    </row>
    <row r="86" spans="1:8" s="80" customFormat="1" ht="38.25">
      <c r="A86" s="409"/>
      <c r="B86" s="422"/>
      <c r="C86" s="16" t="s">
        <v>619</v>
      </c>
      <c r="D86" s="79"/>
      <c r="E86" s="79"/>
      <c r="F86" s="79"/>
      <c r="G86" s="424"/>
      <c r="H86" s="426"/>
    </row>
    <row r="87" spans="1:8" s="80" customFormat="1" ht="25.5">
      <c r="A87" s="409"/>
      <c r="B87" s="422"/>
      <c r="C87" s="16" t="s">
        <v>103</v>
      </c>
      <c r="D87" s="79"/>
      <c r="E87" s="79"/>
      <c r="F87" s="79"/>
      <c r="G87" s="424"/>
      <c r="H87" s="426"/>
    </row>
    <row r="88" spans="1:8" s="80" customFormat="1" ht="38.25">
      <c r="A88" s="409"/>
      <c r="B88" s="422"/>
      <c r="C88" s="16" t="s">
        <v>621</v>
      </c>
      <c r="D88" s="79"/>
      <c r="E88" s="79"/>
      <c r="F88" s="79"/>
      <c r="G88" s="424"/>
      <c r="H88" s="426"/>
    </row>
    <row r="89" spans="1:8" s="80" customFormat="1" ht="25.5">
      <c r="A89" s="409"/>
      <c r="B89" s="422"/>
      <c r="C89" s="16" t="s">
        <v>104</v>
      </c>
      <c r="D89" s="79"/>
      <c r="E89" s="79"/>
      <c r="F89" s="79"/>
      <c r="G89" s="424"/>
      <c r="H89" s="426"/>
    </row>
    <row r="90" spans="1:8" s="80" customFormat="1" ht="38.25">
      <c r="A90" s="409"/>
      <c r="B90" s="422"/>
      <c r="C90" s="16" t="s">
        <v>620</v>
      </c>
      <c r="D90" s="79"/>
      <c r="E90" s="79"/>
      <c r="F90" s="79"/>
      <c r="G90" s="424"/>
      <c r="H90" s="426"/>
    </row>
    <row r="91" spans="1:8" s="80" customFormat="1" ht="25.5">
      <c r="A91" s="409"/>
      <c r="B91" s="422"/>
      <c r="C91" s="16" t="s">
        <v>105</v>
      </c>
      <c r="D91" s="79"/>
      <c r="E91" s="79"/>
      <c r="F91" s="79"/>
      <c r="G91" s="424"/>
      <c r="H91" s="426"/>
    </row>
    <row r="92" spans="1:8" s="80" customFormat="1" ht="38.25">
      <c r="A92" s="409"/>
      <c r="B92" s="422"/>
      <c r="C92" s="16" t="s">
        <v>622</v>
      </c>
      <c r="D92" s="79"/>
      <c r="E92" s="79"/>
      <c r="F92" s="79"/>
      <c r="G92" s="424"/>
      <c r="H92" s="426"/>
    </row>
    <row r="93" spans="1:8" s="80" customFormat="1" ht="25.5">
      <c r="A93" s="409"/>
      <c r="B93" s="422"/>
      <c r="C93" s="16" t="s">
        <v>106</v>
      </c>
      <c r="D93" s="79"/>
      <c r="E93" s="79"/>
      <c r="F93" s="79"/>
      <c r="G93" s="424"/>
      <c r="H93" s="426"/>
    </row>
    <row r="94" spans="1:8" s="80" customFormat="1" ht="38.25">
      <c r="A94" s="409"/>
      <c r="B94" s="422"/>
      <c r="C94" s="16" t="s">
        <v>623</v>
      </c>
      <c r="D94" s="79"/>
      <c r="E94" s="79"/>
      <c r="F94" s="79"/>
      <c r="G94" s="424"/>
      <c r="H94" s="426"/>
    </row>
    <row r="95" spans="1:8" s="80" customFormat="1" ht="38.25">
      <c r="A95" s="409"/>
      <c r="B95" s="422"/>
      <c r="C95" s="16" t="s">
        <v>624</v>
      </c>
      <c r="D95" s="79"/>
      <c r="E95" s="79"/>
      <c r="F95" s="79"/>
      <c r="G95" s="424"/>
      <c r="H95" s="426"/>
    </row>
    <row r="96" spans="1:8" s="80" customFormat="1" ht="15">
      <c r="A96" s="409"/>
      <c r="B96" s="422"/>
      <c r="C96" s="71" t="s">
        <v>114</v>
      </c>
      <c r="D96" s="79"/>
      <c r="E96" s="79"/>
      <c r="F96" s="79"/>
      <c r="G96" s="424">
        <f>MAX(F96:F99)</f>
        <v>0</v>
      </c>
      <c r="H96" s="426"/>
    </row>
    <row r="97" spans="1:8" s="80" customFormat="1" ht="15">
      <c r="A97" s="409"/>
      <c r="B97" s="422"/>
      <c r="C97" s="71" t="s">
        <v>115</v>
      </c>
      <c r="D97" s="79"/>
      <c r="E97" s="79"/>
      <c r="F97" s="79"/>
      <c r="G97" s="424"/>
      <c r="H97" s="426"/>
    </row>
    <row r="98" spans="1:8" s="80" customFormat="1" ht="15">
      <c r="A98" s="409"/>
      <c r="B98" s="422"/>
      <c r="C98" s="71" t="s">
        <v>116</v>
      </c>
      <c r="D98" s="79"/>
      <c r="E98" s="79"/>
      <c r="F98" s="79"/>
      <c r="G98" s="424"/>
      <c r="H98" s="426"/>
    </row>
    <row r="99" spans="1:8" s="80" customFormat="1" ht="15">
      <c r="A99" s="409"/>
      <c r="B99" s="422"/>
      <c r="C99" s="71" t="s">
        <v>117</v>
      </c>
      <c r="D99" s="79"/>
      <c r="E99" s="79"/>
      <c r="F99" s="79"/>
      <c r="G99" s="424"/>
      <c r="H99" s="426"/>
    </row>
    <row r="100" spans="1:8" s="80" customFormat="1" ht="15">
      <c r="A100" s="409"/>
      <c r="B100" s="435" t="s">
        <v>118</v>
      </c>
      <c r="C100" s="71" t="s">
        <v>119</v>
      </c>
      <c r="D100" s="79"/>
      <c r="E100" s="79"/>
      <c r="F100" s="79"/>
      <c r="G100" s="424">
        <f>MAX(F100:F102)</f>
        <v>0</v>
      </c>
      <c r="H100" s="426"/>
    </row>
    <row r="101" spans="1:8" s="80" customFormat="1" ht="15">
      <c r="A101" s="409"/>
      <c r="B101" s="435"/>
      <c r="C101" s="71" t="s">
        <v>120</v>
      </c>
      <c r="D101" s="79"/>
      <c r="E101" s="79"/>
      <c r="F101" s="79"/>
      <c r="G101" s="424"/>
      <c r="H101" s="426"/>
    </row>
    <row r="102" spans="1:8" s="80" customFormat="1" ht="15">
      <c r="A102" s="409"/>
      <c r="B102" s="435"/>
      <c r="C102" s="71" t="s">
        <v>121</v>
      </c>
      <c r="D102" s="79"/>
      <c r="E102" s="79"/>
      <c r="F102" s="79"/>
      <c r="G102" s="424"/>
      <c r="H102" s="426"/>
    </row>
    <row r="103" spans="1:8" s="80" customFormat="1" ht="15">
      <c r="A103" s="409"/>
      <c r="B103" s="422" t="s">
        <v>1030</v>
      </c>
      <c r="C103" s="71" t="s">
        <v>122</v>
      </c>
      <c r="D103" s="79"/>
      <c r="E103" s="79"/>
      <c r="F103" s="79"/>
      <c r="G103" s="424">
        <f>MAX(F103:F107)</f>
        <v>0</v>
      </c>
      <c r="H103" s="426"/>
    </row>
    <row r="104" spans="1:8" s="80" customFormat="1" ht="15">
      <c r="A104" s="409"/>
      <c r="B104" s="422"/>
      <c r="C104" s="71" t="s">
        <v>123</v>
      </c>
      <c r="D104" s="79"/>
      <c r="E104" s="79"/>
      <c r="F104" s="79"/>
      <c r="G104" s="424"/>
      <c r="H104" s="426"/>
    </row>
    <row r="105" spans="1:8" s="80" customFormat="1" ht="15">
      <c r="A105" s="409"/>
      <c r="B105" s="422"/>
      <c r="C105" s="71" t="s">
        <v>124</v>
      </c>
      <c r="D105" s="79"/>
      <c r="E105" s="79"/>
      <c r="F105" s="79"/>
      <c r="G105" s="424"/>
      <c r="H105" s="426"/>
    </row>
    <row r="106" spans="1:8" s="80" customFormat="1" ht="15">
      <c r="A106" s="409"/>
      <c r="B106" s="422"/>
      <c r="C106" s="71" t="s">
        <v>125</v>
      </c>
      <c r="D106" s="79"/>
      <c r="E106" s="79"/>
      <c r="F106" s="79"/>
      <c r="G106" s="424"/>
      <c r="H106" s="426"/>
    </row>
    <row r="107" spans="1:8" s="80" customFormat="1" ht="15">
      <c r="A107" s="409"/>
      <c r="B107" s="422"/>
      <c r="C107" s="71" t="s">
        <v>126</v>
      </c>
      <c r="D107" s="79"/>
      <c r="E107" s="79"/>
      <c r="F107" s="79"/>
      <c r="G107" s="424"/>
      <c r="H107" s="426"/>
    </row>
    <row r="108" spans="1:8" s="80" customFormat="1" ht="15">
      <c r="A108" s="409"/>
      <c r="B108" s="428" t="s">
        <v>127</v>
      </c>
      <c r="C108" s="252" t="s">
        <v>128</v>
      </c>
      <c r="D108" s="79"/>
      <c r="E108" s="79"/>
      <c r="F108" s="79"/>
      <c r="G108" s="431">
        <f>MAX(F108:F112)</f>
        <v>0</v>
      </c>
      <c r="H108" s="426"/>
    </row>
    <row r="109" spans="1:8" s="80" customFormat="1" ht="15">
      <c r="A109" s="409"/>
      <c r="B109" s="429"/>
      <c r="C109" s="71" t="s">
        <v>129</v>
      </c>
      <c r="D109" s="79"/>
      <c r="E109" s="79"/>
      <c r="F109" s="79"/>
      <c r="G109" s="432"/>
      <c r="H109" s="426"/>
    </row>
    <row r="110" spans="1:8" s="80" customFormat="1" ht="15">
      <c r="A110" s="409"/>
      <c r="B110" s="429"/>
      <c r="C110" s="71" t="s">
        <v>130</v>
      </c>
      <c r="D110" s="79"/>
      <c r="E110" s="79"/>
      <c r="F110" s="79"/>
      <c r="G110" s="432"/>
      <c r="H110" s="426"/>
    </row>
    <row r="111" spans="1:8" s="80" customFormat="1" ht="15">
      <c r="A111" s="409"/>
      <c r="B111" s="429"/>
      <c r="C111" s="71" t="s">
        <v>131</v>
      </c>
      <c r="D111" s="79"/>
      <c r="E111" s="79"/>
      <c r="F111" s="79"/>
      <c r="G111" s="432"/>
      <c r="H111" s="426"/>
    </row>
    <row r="112" spans="1:8" s="80" customFormat="1" ht="15">
      <c r="A112" s="409"/>
      <c r="B112" s="430"/>
      <c r="C112" s="71" t="s">
        <v>132</v>
      </c>
      <c r="D112" s="79"/>
      <c r="E112" s="79"/>
      <c r="F112" s="79"/>
      <c r="G112" s="433"/>
      <c r="H112" s="426"/>
    </row>
    <row r="113" spans="1:8" ht="18">
      <c r="A113" s="409"/>
      <c r="B113" s="422" t="s">
        <v>1031</v>
      </c>
      <c r="C113" s="71" t="s">
        <v>180</v>
      </c>
      <c r="D113" s="73"/>
      <c r="E113" s="73"/>
      <c r="F113" s="27"/>
      <c r="G113" s="424">
        <f>MAX(F113:F117)</f>
        <v>0</v>
      </c>
      <c r="H113" s="426"/>
    </row>
    <row r="114" spans="1:8" ht="18">
      <c r="A114" s="409"/>
      <c r="B114" s="422"/>
      <c r="C114" s="71" t="s">
        <v>181</v>
      </c>
      <c r="D114" s="73"/>
      <c r="E114" s="73"/>
      <c r="F114" s="27"/>
      <c r="G114" s="424"/>
      <c r="H114" s="426"/>
    </row>
    <row r="115" spans="1:8" ht="18">
      <c r="A115" s="409"/>
      <c r="B115" s="422"/>
      <c r="C115" s="71" t="s">
        <v>182</v>
      </c>
      <c r="D115" s="73"/>
      <c r="E115" s="73"/>
      <c r="F115" s="27"/>
      <c r="G115" s="424"/>
      <c r="H115" s="426"/>
    </row>
    <row r="116" spans="1:8" ht="18">
      <c r="A116" s="409"/>
      <c r="B116" s="422"/>
      <c r="C116" s="71" t="s">
        <v>183</v>
      </c>
      <c r="D116" s="73"/>
      <c r="E116" s="73"/>
      <c r="F116" s="27"/>
      <c r="G116" s="424"/>
      <c r="H116" s="426"/>
    </row>
    <row r="117" spans="1:8" ht="18">
      <c r="A117" s="409"/>
      <c r="B117" s="422"/>
      <c r="C117" s="71" t="s">
        <v>184</v>
      </c>
      <c r="D117" s="73"/>
      <c r="E117" s="73"/>
      <c r="F117" s="27"/>
      <c r="G117" s="424"/>
      <c r="H117" s="427"/>
    </row>
    <row r="118" spans="1:8" ht="15">
      <c r="A118" s="83" t="s">
        <v>187</v>
      </c>
      <c r="B118" s="423" t="s">
        <v>999</v>
      </c>
      <c r="C118" s="423"/>
      <c r="D118" s="68"/>
      <c r="E118" s="69"/>
      <c r="F118" s="26"/>
      <c r="G118" s="84"/>
      <c r="H118" s="26"/>
    </row>
    <row r="119" spans="1:8" ht="15">
      <c r="A119" s="408" t="s">
        <v>188</v>
      </c>
      <c r="B119" s="423" t="s">
        <v>1000</v>
      </c>
      <c r="C119" s="423"/>
      <c r="D119" s="68"/>
      <c r="E119" s="69"/>
      <c r="F119" s="70"/>
      <c r="G119" s="64"/>
      <c r="H119" s="15">
        <f>(2*F119+SUM(G139:G172))/2</f>
        <v>0</v>
      </c>
    </row>
    <row r="120" spans="1:8" ht="30">
      <c r="A120" s="409"/>
      <c r="B120" s="71" t="s">
        <v>48</v>
      </c>
      <c r="C120" s="71" t="s">
        <v>49</v>
      </c>
      <c r="D120" s="72"/>
      <c r="E120" s="72"/>
      <c r="F120" s="413"/>
      <c r="G120" s="414"/>
      <c r="H120" s="415"/>
    </row>
    <row r="121" spans="1:8" ht="45">
      <c r="A121" s="409"/>
      <c r="B121" s="71" t="s">
        <v>50</v>
      </c>
      <c r="C121" s="82" t="s">
        <v>149</v>
      </c>
      <c r="D121" s="72"/>
      <c r="E121" s="72"/>
      <c r="F121" s="416"/>
      <c r="G121" s="417"/>
      <c r="H121" s="418"/>
    </row>
    <row r="122" spans="1:8" ht="15">
      <c r="A122" s="409"/>
      <c r="B122" s="71" t="s">
        <v>52</v>
      </c>
      <c r="C122" s="251" t="s">
        <v>53</v>
      </c>
      <c r="D122" s="72"/>
      <c r="E122" s="72"/>
      <c r="F122" s="416"/>
      <c r="G122" s="417"/>
      <c r="H122" s="418"/>
    </row>
    <row r="123" spans="1:8" ht="30">
      <c r="A123" s="409"/>
      <c r="B123" s="71" t="s">
        <v>54</v>
      </c>
      <c r="C123" s="71" t="s">
        <v>141</v>
      </c>
      <c r="D123" s="72"/>
      <c r="E123" s="72"/>
      <c r="F123" s="416"/>
      <c r="G123" s="417"/>
      <c r="H123" s="418"/>
    </row>
    <row r="124" spans="1:8" ht="30">
      <c r="A124" s="409"/>
      <c r="B124" s="71" t="s">
        <v>56</v>
      </c>
      <c r="C124" s="82" t="s">
        <v>57</v>
      </c>
      <c r="D124" s="72"/>
      <c r="E124" s="72"/>
      <c r="F124" s="416"/>
      <c r="G124" s="417"/>
      <c r="H124" s="418"/>
    </row>
    <row r="125" spans="1:8" ht="15">
      <c r="A125" s="409"/>
      <c r="B125" s="422" t="s">
        <v>178</v>
      </c>
      <c r="C125" s="71" t="s">
        <v>142</v>
      </c>
      <c r="D125" s="72"/>
      <c r="E125" s="72"/>
      <c r="F125" s="416"/>
      <c r="G125" s="417"/>
      <c r="H125" s="418"/>
    </row>
    <row r="126" spans="1:8" ht="30">
      <c r="A126" s="409"/>
      <c r="B126" s="422"/>
      <c r="C126" s="71" t="s">
        <v>59</v>
      </c>
      <c r="D126" s="72"/>
      <c r="E126" s="72"/>
      <c r="F126" s="416"/>
      <c r="G126" s="417"/>
      <c r="H126" s="418"/>
    </row>
    <row r="127" spans="1:8" ht="30">
      <c r="A127" s="409"/>
      <c r="B127" s="82" t="s">
        <v>60</v>
      </c>
      <c r="C127" s="82" t="s">
        <v>815</v>
      </c>
      <c r="D127" s="72"/>
      <c r="E127" s="72"/>
      <c r="F127" s="416"/>
      <c r="G127" s="417"/>
      <c r="H127" s="418"/>
    </row>
    <row r="128" spans="1:8" ht="15">
      <c r="A128" s="409"/>
      <c r="B128" s="82" t="s">
        <v>61</v>
      </c>
      <c r="C128" s="82" t="s">
        <v>150</v>
      </c>
      <c r="D128" s="72"/>
      <c r="E128" s="72"/>
      <c r="F128" s="416"/>
      <c r="G128" s="417"/>
      <c r="H128" s="418"/>
    </row>
    <row r="129" spans="1:8" ht="45">
      <c r="A129" s="409"/>
      <c r="B129" s="71" t="s">
        <v>63</v>
      </c>
      <c r="C129" s="82" t="s">
        <v>151</v>
      </c>
      <c r="D129" s="72"/>
      <c r="E129" s="72"/>
      <c r="F129" s="416"/>
      <c r="G129" s="417"/>
      <c r="H129" s="418"/>
    </row>
    <row r="130" spans="1:8" ht="30">
      <c r="A130" s="409"/>
      <c r="B130" s="435" t="s">
        <v>64</v>
      </c>
      <c r="C130" s="82" t="s">
        <v>794</v>
      </c>
      <c r="D130" s="72"/>
      <c r="E130" s="72"/>
      <c r="F130" s="416"/>
      <c r="G130" s="417"/>
      <c r="H130" s="418"/>
    </row>
    <row r="131" spans="1:8" ht="15">
      <c r="A131" s="409"/>
      <c r="B131" s="435"/>
      <c r="C131" s="82" t="s">
        <v>795</v>
      </c>
      <c r="D131" s="73"/>
      <c r="E131" s="73"/>
      <c r="F131" s="416"/>
      <c r="G131" s="417"/>
      <c r="H131" s="418"/>
    </row>
    <row r="132" spans="1:8" ht="15">
      <c r="A132" s="409"/>
      <c r="B132" s="435"/>
      <c r="C132" s="82" t="s">
        <v>65</v>
      </c>
      <c r="D132" s="73"/>
      <c r="E132" s="73"/>
      <c r="F132" s="416"/>
      <c r="G132" s="417"/>
      <c r="H132" s="418"/>
    </row>
    <row r="133" spans="1:8" ht="30">
      <c r="A133" s="409"/>
      <c r="B133" s="435"/>
      <c r="C133" s="82" t="s">
        <v>66</v>
      </c>
      <c r="D133" s="74"/>
      <c r="E133" s="74"/>
      <c r="F133" s="416"/>
      <c r="G133" s="417"/>
      <c r="H133" s="418"/>
    </row>
    <row r="134" spans="1:8" ht="15">
      <c r="A134" s="409"/>
      <c r="B134" s="435"/>
      <c r="C134" s="82" t="s">
        <v>796</v>
      </c>
      <c r="D134" s="72"/>
      <c r="E134" s="72"/>
      <c r="F134" s="416"/>
      <c r="G134" s="417"/>
      <c r="H134" s="418"/>
    </row>
    <row r="135" spans="1:8" ht="135">
      <c r="A135" s="409"/>
      <c r="B135" s="71" t="s">
        <v>31</v>
      </c>
      <c r="C135" s="82" t="s">
        <v>816</v>
      </c>
      <c r="D135" s="73"/>
      <c r="E135" s="73"/>
      <c r="F135" s="416"/>
      <c r="G135" s="417"/>
      <c r="H135" s="418"/>
    </row>
    <row r="136" spans="1:8" ht="105">
      <c r="A136" s="409"/>
      <c r="B136" s="82" t="s">
        <v>67</v>
      </c>
      <c r="C136" s="82" t="s">
        <v>68</v>
      </c>
      <c r="D136" s="73"/>
      <c r="E136" s="73"/>
      <c r="F136" s="416"/>
      <c r="G136" s="417"/>
      <c r="H136" s="418"/>
    </row>
    <row r="137" spans="1:8" ht="18">
      <c r="A137" s="409"/>
      <c r="B137" s="71" t="s">
        <v>69</v>
      </c>
      <c r="C137" s="71" t="s">
        <v>179</v>
      </c>
      <c r="D137" s="73"/>
      <c r="E137" s="73"/>
      <c r="F137" s="419"/>
      <c r="G137" s="420"/>
      <c r="H137" s="421"/>
    </row>
    <row r="138" spans="1:15" s="78" customFormat="1" ht="15" collapsed="1">
      <c r="A138" s="409"/>
      <c r="B138" s="423" t="s">
        <v>71</v>
      </c>
      <c r="C138" s="423"/>
      <c r="D138" s="75"/>
      <c r="E138" s="75"/>
      <c r="F138" s="26"/>
      <c r="G138" s="76"/>
      <c r="H138" s="77"/>
      <c r="I138" s="56"/>
      <c r="J138" s="56"/>
      <c r="K138" s="56"/>
      <c r="L138" s="56"/>
      <c r="M138" s="56"/>
      <c r="N138" s="56"/>
      <c r="O138" s="56"/>
    </row>
    <row r="139" spans="1:8" s="80" customFormat="1" ht="25.5">
      <c r="A139" s="409"/>
      <c r="B139" s="422"/>
      <c r="C139" s="16" t="s">
        <v>90</v>
      </c>
      <c r="D139" s="79"/>
      <c r="E139" s="79"/>
      <c r="F139" s="79"/>
      <c r="G139" s="424">
        <f>MAX(F139:F149)</f>
        <v>0</v>
      </c>
      <c r="H139" s="426"/>
    </row>
    <row r="140" spans="1:8" s="80" customFormat="1" ht="25.5">
      <c r="A140" s="409"/>
      <c r="B140" s="422"/>
      <c r="C140" s="16" t="s">
        <v>91</v>
      </c>
      <c r="D140" s="79"/>
      <c r="E140" s="79"/>
      <c r="F140" s="79"/>
      <c r="G140" s="424"/>
      <c r="H140" s="426"/>
    </row>
    <row r="141" spans="1:8" s="80" customFormat="1" ht="25.5">
      <c r="A141" s="409"/>
      <c r="B141" s="422"/>
      <c r="C141" s="16" t="s">
        <v>92</v>
      </c>
      <c r="D141" s="79"/>
      <c r="E141" s="79"/>
      <c r="F141" s="79"/>
      <c r="G141" s="424"/>
      <c r="H141" s="426"/>
    </row>
    <row r="142" spans="1:8" s="80" customFormat="1" ht="25.5">
      <c r="A142" s="409"/>
      <c r="B142" s="422"/>
      <c r="C142" s="16" t="s">
        <v>93</v>
      </c>
      <c r="D142" s="79"/>
      <c r="E142" s="79"/>
      <c r="F142" s="79"/>
      <c r="G142" s="424"/>
      <c r="H142" s="426"/>
    </row>
    <row r="143" spans="1:8" s="80" customFormat="1" ht="38.25">
      <c r="A143" s="409"/>
      <c r="B143" s="422"/>
      <c r="C143" s="16" t="s">
        <v>616</v>
      </c>
      <c r="D143" s="79"/>
      <c r="E143" s="79"/>
      <c r="F143" s="79"/>
      <c r="G143" s="424"/>
      <c r="H143" s="426"/>
    </row>
    <row r="144" spans="1:8" s="80" customFormat="1" ht="25.5">
      <c r="A144" s="409"/>
      <c r="B144" s="422"/>
      <c r="C144" s="16" t="s">
        <v>94</v>
      </c>
      <c r="D144" s="79"/>
      <c r="E144" s="79"/>
      <c r="F144" s="79"/>
      <c r="G144" s="424"/>
      <c r="H144" s="426"/>
    </row>
    <row r="145" spans="1:8" s="80" customFormat="1" ht="38.25">
      <c r="A145" s="409"/>
      <c r="B145" s="422"/>
      <c r="C145" s="16" t="s">
        <v>615</v>
      </c>
      <c r="D145" s="79"/>
      <c r="E145" s="79"/>
      <c r="F145" s="79"/>
      <c r="G145" s="424"/>
      <c r="H145" s="426"/>
    </row>
    <row r="146" spans="1:8" s="80" customFormat="1" ht="25.5">
      <c r="A146" s="409"/>
      <c r="B146" s="422"/>
      <c r="C146" s="16" t="s">
        <v>95</v>
      </c>
      <c r="D146" s="79"/>
      <c r="E146" s="79"/>
      <c r="F146" s="79"/>
      <c r="G146" s="424"/>
      <c r="H146" s="426"/>
    </row>
    <row r="147" spans="1:8" s="80" customFormat="1" ht="38.25">
      <c r="A147" s="409"/>
      <c r="B147" s="422"/>
      <c r="C147" s="16" t="s">
        <v>617</v>
      </c>
      <c r="D147" s="79"/>
      <c r="E147" s="79"/>
      <c r="F147" s="79"/>
      <c r="G147" s="424"/>
      <c r="H147" s="426"/>
    </row>
    <row r="148" spans="1:8" s="80" customFormat="1" ht="25.5">
      <c r="A148" s="409"/>
      <c r="B148" s="422"/>
      <c r="C148" s="16" t="s">
        <v>96</v>
      </c>
      <c r="D148" s="79"/>
      <c r="E148" s="79"/>
      <c r="F148" s="79"/>
      <c r="G148" s="424"/>
      <c r="H148" s="426"/>
    </row>
    <row r="149" spans="1:8" s="80" customFormat="1" ht="38.25">
      <c r="A149" s="409"/>
      <c r="B149" s="422"/>
      <c r="C149" s="16" t="s">
        <v>618</v>
      </c>
      <c r="D149" s="79"/>
      <c r="E149" s="79"/>
      <c r="F149" s="79"/>
      <c r="G149" s="424"/>
      <c r="H149" s="426"/>
    </row>
    <row r="150" spans="1:8" s="80" customFormat="1" ht="15" customHeight="1">
      <c r="A150" s="409"/>
      <c r="B150" s="422" t="s">
        <v>107</v>
      </c>
      <c r="C150" s="71" t="s">
        <v>108</v>
      </c>
      <c r="D150" s="79"/>
      <c r="E150" s="79"/>
      <c r="F150" s="79"/>
      <c r="G150" s="424">
        <f>MAX(F150:F154)</f>
        <v>0</v>
      </c>
      <c r="H150" s="426"/>
    </row>
    <row r="151" spans="1:8" s="80" customFormat="1" ht="15">
      <c r="A151" s="409"/>
      <c r="B151" s="422"/>
      <c r="C151" s="71" t="s">
        <v>109</v>
      </c>
      <c r="D151" s="79"/>
      <c r="E151" s="79"/>
      <c r="F151" s="79"/>
      <c r="G151" s="424"/>
      <c r="H151" s="426"/>
    </row>
    <row r="152" spans="1:8" s="80" customFormat="1" ht="15">
      <c r="A152" s="409"/>
      <c r="B152" s="422"/>
      <c r="C152" s="71" t="s">
        <v>110</v>
      </c>
      <c r="D152" s="79"/>
      <c r="E152" s="79"/>
      <c r="F152" s="79"/>
      <c r="G152" s="424"/>
      <c r="H152" s="426"/>
    </row>
    <row r="153" spans="1:8" s="80" customFormat="1" ht="15">
      <c r="A153" s="409"/>
      <c r="B153" s="422"/>
      <c r="C153" s="71" t="s">
        <v>111</v>
      </c>
      <c r="D153" s="79"/>
      <c r="E153" s="79"/>
      <c r="F153" s="79"/>
      <c r="G153" s="424"/>
      <c r="H153" s="426"/>
    </row>
    <row r="154" spans="1:8" s="80" customFormat="1" ht="15">
      <c r="A154" s="409"/>
      <c r="B154" s="422"/>
      <c r="C154" s="71" t="s">
        <v>112</v>
      </c>
      <c r="D154" s="79"/>
      <c r="E154" s="79"/>
      <c r="F154" s="79"/>
      <c r="G154" s="424"/>
      <c r="H154" s="426"/>
    </row>
    <row r="155" spans="1:8" s="80" customFormat="1" ht="15">
      <c r="A155" s="409"/>
      <c r="B155" s="435" t="s">
        <v>118</v>
      </c>
      <c r="C155" s="71" t="s">
        <v>119</v>
      </c>
      <c r="D155" s="79"/>
      <c r="E155" s="79"/>
      <c r="F155" s="79"/>
      <c r="G155" s="424">
        <f>MAX(F155:F157)</f>
        <v>0</v>
      </c>
      <c r="H155" s="426"/>
    </row>
    <row r="156" spans="1:8" s="80" customFormat="1" ht="15">
      <c r="A156" s="409"/>
      <c r="B156" s="435"/>
      <c r="C156" s="71" t="s">
        <v>120</v>
      </c>
      <c r="D156" s="79"/>
      <c r="E156" s="79"/>
      <c r="F156" s="79"/>
      <c r="G156" s="424"/>
      <c r="H156" s="426"/>
    </row>
    <row r="157" spans="1:8" s="80" customFormat="1" ht="15">
      <c r="A157" s="409"/>
      <c r="B157" s="435"/>
      <c r="C157" s="71" t="s">
        <v>121</v>
      </c>
      <c r="D157" s="79"/>
      <c r="E157" s="79"/>
      <c r="F157" s="79"/>
      <c r="G157" s="424"/>
      <c r="H157" s="426"/>
    </row>
    <row r="158" spans="1:8" s="80" customFormat="1" ht="15">
      <c r="A158" s="409"/>
      <c r="B158" s="422" t="s">
        <v>1030</v>
      </c>
      <c r="C158" s="71" t="s">
        <v>122</v>
      </c>
      <c r="D158" s="79"/>
      <c r="E158" s="79"/>
      <c r="F158" s="79"/>
      <c r="G158" s="424">
        <f>MAX(F158:F162)</f>
        <v>0</v>
      </c>
      <c r="H158" s="426"/>
    </row>
    <row r="159" spans="1:8" s="80" customFormat="1" ht="15">
      <c r="A159" s="409"/>
      <c r="B159" s="422"/>
      <c r="C159" s="71" t="s">
        <v>123</v>
      </c>
      <c r="D159" s="79"/>
      <c r="E159" s="79"/>
      <c r="F159" s="79"/>
      <c r="G159" s="424"/>
      <c r="H159" s="426"/>
    </row>
    <row r="160" spans="1:8" s="80" customFormat="1" ht="15">
      <c r="A160" s="409"/>
      <c r="B160" s="422"/>
      <c r="C160" s="71" t="s">
        <v>124</v>
      </c>
      <c r="D160" s="79"/>
      <c r="E160" s="79"/>
      <c r="F160" s="79"/>
      <c r="G160" s="424"/>
      <c r="H160" s="426"/>
    </row>
    <row r="161" spans="1:8" s="80" customFormat="1" ht="15">
      <c r="A161" s="409"/>
      <c r="B161" s="422"/>
      <c r="C161" s="71" t="s">
        <v>125</v>
      </c>
      <c r="D161" s="79"/>
      <c r="E161" s="79"/>
      <c r="F161" s="79"/>
      <c r="G161" s="424"/>
      <c r="H161" s="426"/>
    </row>
    <row r="162" spans="1:8" s="80" customFormat="1" ht="15">
      <c r="A162" s="409"/>
      <c r="B162" s="422"/>
      <c r="C162" s="71" t="s">
        <v>126</v>
      </c>
      <c r="D162" s="79"/>
      <c r="E162" s="79"/>
      <c r="F162" s="79"/>
      <c r="G162" s="424"/>
      <c r="H162" s="426"/>
    </row>
    <row r="163" spans="1:8" s="80" customFormat="1" ht="15">
      <c r="A163" s="409"/>
      <c r="B163" s="428" t="s">
        <v>127</v>
      </c>
      <c r="C163" s="252" t="s">
        <v>128</v>
      </c>
      <c r="D163" s="79"/>
      <c r="E163" s="79"/>
      <c r="F163" s="79"/>
      <c r="G163" s="431">
        <f>MAX(F163:F167)</f>
        <v>0</v>
      </c>
      <c r="H163" s="426"/>
    </row>
    <row r="164" spans="1:8" s="80" customFormat="1" ht="15">
      <c r="A164" s="409"/>
      <c r="B164" s="429"/>
      <c r="C164" s="71" t="s">
        <v>129</v>
      </c>
      <c r="D164" s="79"/>
      <c r="E164" s="79"/>
      <c r="F164" s="79"/>
      <c r="G164" s="432"/>
      <c r="H164" s="426"/>
    </row>
    <row r="165" spans="1:8" s="80" customFormat="1" ht="15">
      <c r="A165" s="409"/>
      <c r="B165" s="429"/>
      <c r="C165" s="71" t="s">
        <v>130</v>
      </c>
      <c r="D165" s="79"/>
      <c r="E165" s="79"/>
      <c r="F165" s="79"/>
      <c r="G165" s="432"/>
      <c r="H165" s="426"/>
    </row>
    <row r="166" spans="1:8" s="80" customFormat="1" ht="15">
      <c r="A166" s="409"/>
      <c r="B166" s="429"/>
      <c r="C166" s="71" t="s">
        <v>131</v>
      </c>
      <c r="D166" s="79"/>
      <c r="E166" s="79"/>
      <c r="F166" s="79"/>
      <c r="G166" s="432"/>
      <c r="H166" s="426"/>
    </row>
    <row r="167" spans="1:8" s="80" customFormat="1" ht="15">
      <c r="A167" s="409"/>
      <c r="B167" s="430"/>
      <c r="C167" s="71" t="s">
        <v>132</v>
      </c>
      <c r="D167" s="79"/>
      <c r="E167" s="79"/>
      <c r="F167" s="79"/>
      <c r="G167" s="433"/>
      <c r="H167" s="426"/>
    </row>
    <row r="168" spans="1:8" ht="18">
      <c r="A168" s="409"/>
      <c r="B168" s="422" t="s">
        <v>1031</v>
      </c>
      <c r="C168" s="71" t="s">
        <v>180</v>
      </c>
      <c r="D168" s="73"/>
      <c r="E168" s="73"/>
      <c r="F168" s="27"/>
      <c r="G168" s="424">
        <f>MAX(F168:F172)</f>
        <v>0</v>
      </c>
      <c r="H168" s="426"/>
    </row>
    <row r="169" spans="1:8" ht="18">
      <c r="A169" s="409"/>
      <c r="B169" s="422"/>
      <c r="C169" s="71" t="s">
        <v>181</v>
      </c>
      <c r="D169" s="73"/>
      <c r="E169" s="73"/>
      <c r="F169" s="27"/>
      <c r="G169" s="424"/>
      <c r="H169" s="426"/>
    </row>
    <row r="170" spans="1:8" ht="18">
      <c r="A170" s="409"/>
      <c r="B170" s="422"/>
      <c r="C170" s="71" t="s">
        <v>182</v>
      </c>
      <c r="D170" s="73"/>
      <c r="E170" s="73"/>
      <c r="F170" s="27"/>
      <c r="G170" s="424"/>
      <c r="H170" s="426"/>
    </row>
    <row r="171" spans="1:8" ht="18">
      <c r="A171" s="409"/>
      <c r="B171" s="422"/>
      <c r="C171" s="71" t="s">
        <v>183</v>
      </c>
      <c r="D171" s="73"/>
      <c r="E171" s="73"/>
      <c r="F171" s="27"/>
      <c r="G171" s="424"/>
      <c r="H171" s="426"/>
    </row>
    <row r="172" spans="1:8" ht="18">
      <c r="A172" s="436"/>
      <c r="B172" s="422"/>
      <c r="C172" s="71" t="s">
        <v>184</v>
      </c>
      <c r="D172" s="73"/>
      <c r="E172" s="73"/>
      <c r="F172" s="27"/>
      <c r="G172" s="424"/>
      <c r="H172" s="427"/>
    </row>
    <row r="173" spans="1:8" ht="15">
      <c r="A173" s="408" t="s">
        <v>189</v>
      </c>
      <c r="B173" s="423" t="s">
        <v>1001</v>
      </c>
      <c r="C173" s="423"/>
      <c r="D173" s="81"/>
      <c r="E173" s="81"/>
      <c r="F173" s="70"/>
      <c r="G173" s="64"/>
      <c r="H173" s="15">
        <f>(2*F173+SUM(G193:G229))/2</f>
        <v>0</v>
      </c>
    </row>
    <row r="174" spans="1:8" ht="30">
      <c r="A174" s="409"/>
      <c r="B174" s="71" t="s">
        <v>48</v>
      </c>
      <c r="C174" s="71" t="s">
        <v>97</v>
      </c>
      <c r="D174" s="72"/>
      <c r="E174" s="72"/>
      <c r="F174" s="413"/>
      <c r="G174" s="414"/>
      <c r="H174" s="415"/>
    </row>
    <row r="175" spans="1:8" ht="45">
      <c r="A175" s="409"/>
      <c r="B175" s="71" t="s">
        <v>50</v>
      </c>
      <c r="C175" s="82" t="s">
        <v>190</v>
      </c>
      <c r="D175" s="72"/>
      <c r="E175" s="72"/>
      <c r="F175" s="416"/>
      <c r="G175" s="417"/>
      <c r="H175" s="418"/>
    </row>
    <row r="176" spans="1:8" ht="15">
      <c r="A176" s="409"/>
      <c r="B176" s="71" t="s">
        <v>52</v>
      </c>
      <c r="C176" s="251" t="s">
        <v>53</v>
      </c>
      <c r="D176" s="72"/>
      <c r="E176" s="72"/>
      <c r="F176" s="416"/>
      <c r="G176" s="417"/>
      <c r="H176" s="418"/>
    </row>
    <row r="177" spans="1:8" ht="30">
      <c r="A177" s="409"/>
      <c r="B177" s="71" t="s">
        <v>54</v>
      </c>
      <c r="C177" s="71" t="s">
        <v>141</v>
      </c>
      <c r="D177" s="72"/>
      <c r="E177" s="72"/>
      <c r="F177" s="416"/>
      <c r="G177" s="417"/>
      <c r="H177" s="418"/>
    </row>
    <row r="178" spans="1:8" ht="30">
      <c r="A178" s="409"/>
      <c r="B178" s="71" t="s">
        <v>56</v>
      </c>
      <c r="C178" s="82" t="s">
        <v>57</v>
      </c>
      <c r="D178" s="72"/>
      <c r="E178" s="72"/>
      <c r="F178" s="416"/>
      <c r="G178" s="417"/>
      <c r="H178" s="418"/>
    </row>
    <row r="179" spans="1:8" ht="15">
      <c r="A179" s="409"/>
      <c r="B179" s="422" t="s">
        <v>178</v>
      </c>
      <c r="C179" s="71" t="s">
        <v>142</v>
      </c>
      <c r="D179" s="72"/>
      <c r="E179" s="72"/>
      <c r="F179" s="416"/>
      <c r="G179" s="417"/>
      <c r="H179" s="418"/>
    </row>
    <row r="180" spans="1:8" ht="30">
      <c r="A180" s="409"/>
      <c r="B180" s="422"/>
      <c r="C180" s="71" t="s">
        <v>59</v>
      </c>
      <c r="D180" s="72"/>
      <c r="E180" s="72"/>
      <c r="F180" s="416"/>
      <c r="G180" s="417"/>
      <c r="H180" s="418"/>
    </row>
    <row r="181" spans="1:8" ht="30">
      <c r="A181" s="409"/>
      <c r="B181" s="82" t="s">
        <v>60</v>
      </c>
      <c r="C181" s="82" t="s">
        <v>815</v>
      </c>
      <c r="D181" s="72"/>
      <c r="E181" s="72"/>
      <c r="F181" s="416"/>
      <c r="G181" s="417"/>
      <c r="H181" s="418"/>
    </row>
    <row r="182" spans="1:8" ht="15">
      <c r="A182" s="409"/>
      <c r="B182" s="82" t="s">
        <v>61</v>
      </c>
      <c r="C182" s="82" t="s">
        <v>150</v>
      </c>
      <c r="D182" s="72"/>
      <c r="E182" s="72"/>
      <c r="F182" s="416"/>
      <c r="G182" s="417"/>
      <c r="H182" s="418"/>
    </row>
    <row r="183" spans="1:8" ht="45">
      <c r="A183" s="409"/>
      <c r="B183" s="71" t="s">
        <v>63</v>
      </c>
      <c r="C183" s="82" t="s">
        <v>151</v>
      </c>
      <c r="D183" s="72"/>
      <c r="E183" s="72"/>
      <c r="F183" s="416"/>
      <c r="G183" s="417"/>
      <c r="H183" s="418"/>
    </row>
    <row r="184" spans="1:8" ht="30">
      <c r="A184" s="409"/>
      <c r="B184" s="435" t="s">
        <v>64</v>
      </c>
      <c r="C184" s="82" t="s">
        <v>794</v>
      </c>
      <c r="D184" s="72"/>
      <c r="E184" s="72"/>
      <c r="F184" s="416"/>
      <c r="G184" s="417"/>
      <c r="H184" s="418"/>
    </row>
    <row r="185" spans="1:8" ht="15">
      <c r="A185" s="409"/>
      <c r="B185" s="435"/>
      <c r="C185" s="82" t="s">
        <v>795</v>
      </c>
      <c r="D185" s="73"/>
      <c r="E185" s="73"/>
      <c r="F185" s="416"/>
      <c r="G185" s="417"/>
      <c r="H185" s="418"/>
    </row>
    <row r="186" spans="1:8" ht="15">
      <c r="A186" s="409"/>
      <c r="B186" s="435"/>
      <c r="C186" s="82" t="s">
        <v>65</v>
      </c>
      <c r="D186" s="73"/>
      <c r="E186" s="73"/>
      <c r="F186" s="416"/>
      <c r="G186" s="417"/>
      <c r="H186" s="418"/>
    </row>
    <row r="187" spans="1:8" ht="30">
      <c r="A187" s="409"/>
      <c r="B187" s="435"/>
      <c r="C187" s="82" t="s">
        <v>66</v>
      </c>
      <c r="D187" s="74"/>
      <c r="E187" s="74"/>
      <c r="F187" s="416"/>
      <c r="G187" s="417"/>
      <c r="H187" s="418"/>
    </row>
    <row r="188" spans="1:8" ht="15">
      <c r="A188" s="409"/>
      <c r="B188" s="435"/>
      <c r="C188" s="82" t="s">
        <v>796</v>
      </c>
      <c r="D188" s="72"/>
      <c r="E188" s="72"/>
      <c r="F188" s="416"/>
      <c r="G188" s="417"/>
      <c r="H188" s="418"/>
    </row>
    <row r="189" spans="1:8" ht="135">
      <c r="A189" s="409"/>
      <c r="B189" s="71" t="s">
        <v>31</v>
      </c>
      <c r="C189" s="82" t="s">
        <v>816</v>
      </c>
      <c r="D189" s="73"/>
      <c r="E189" s="73"/>
      <c r="F189" s="416"/>
      <c r="G189" s="417"/>
      <c r="H189" s="418"/>
    </row>
    <row r="190" spans="1:8" ht="105">
      <c r="A190" s="409"/>
      <c r="B190" s="82" t="s">
        <v>67</v>
      </c>
      <c r="C190" s="82" t="s">
        <v>68</v>
      </c>
      <c r="D190" s="73"/>
      <c r="E190" s="73"/>
      <c r="F190" s="416"/>
      <c r="G190" s="417"/>
      <c r="H190" s="418"/>
    </row>
    <row r="191" spans="1:8" ht="18">
      <c r="A191" s="409"/>
      <c r="B191" s="71" t="s">
        <v>69</v>
      </c>
      <c r="C191" s="71" t="s">
        <v>179</v>
      </c>
      <c r="D191" s="73"/>
      <c r="E191" s="73"/>
      <c r="F191" s="419"/>
      <c r="G191" s="420"/>
      <c r="H191" s="421"/>
    </row>
    <row r="192" spans="1:15" s="78" customFormat="1" ht="15" collapsed="1">
      <c r="A192" s="409"/>
      <c r="B192" s="423" t="s">
        <v>71</v>
      </c>
      <c r="C192" s="423"/>
      <c r="D192" s="75"/>
      <c r="E192" s="75"/>
      <c r="F192" s="26"/>
      <c r="G192" s="76"/>
      <c r="H192" s="77"/>
      <c r="I192" s="56"/>
      <c r="J192" s="56"/>
      <c r="K192" s="56"/>
      <c r="L192" s="56"/>
      <c r="M192" s="56"/>
      <c r="N192" s="56"/>
      <c r="O192" s="56"/>
    </row>
    <row r="193" spans="1:8" s="80" customFormat="1" ht="25.5">
      <c r="A193" s="409"/>
      <c r="B193" s="422" t="s">
        <v>89</v>
      </c>
      <c r="C193" s="16" t="s">
        <v>98</v>
      </c>
      <c r="D193" s="79"/>
      <c r="E193" s="79"/>
      <c r="F193" s="79"/>
      <c r="G193" s="424">
        <f>MAX(F193:F207)</f>
        <v>0</v>
      </c>
      <c r="H193" s="425"/>
    </row>
    <row r="194" spans="1:8" s="80" customFormat="1" ht="25.5">
      <c r="A194" s="409"/>
      <c r="B194" s="422"/>
      <c r="C194" s="16" t="s">
        <v>99</v>
      </c>
      <c r="D194" s="79"/>
      <c r="E194" s="79"/>
      <c r="F194" s="79"/>
      <c r="G194" s="424"/>
      <c r="H194" s="426"/>
    </row>
    <row r="195" spans="1:8" s="80" customFormat="1" ht="25.5">
      <c r="A195" s="409"/>
      <c r="B195" s="422"/>
      <c r="C195" s="16" t="s">
        <v>100</v>
      </c>
      <c r="D195" s="79"/>
      <c r="E195" s="79"/>
      <c r="F195" s="79"/>
      <c r="G195" s="424"/>
      <c r="H195" s="426"/>
    </row>
    <row r="196" spans="1:8" s="80" customFormat="1" ht="25.5">
      <c r="A196" s="409"/>
      <c r="B196" s="422"/>
      <c r="C196" s="16" t="s">
        <v>101</v>
      </c>
      <c r="D196" s="79"/>
      <c r="E196" s="79"/>
      <c r="F196" s="79"/>
      <c r="G196" s="424"/>
      <c r="H196" s="426"/>
    </row>
    <row r="197" spans="1:8" s="80" customFormat="1" ht="25.5">
      <c r="A197" s="409"/>
      <c r="B197" s="422"/>
      <c r="C197" s="16" t="s">
        <v>102</v>
      </c>
      <c r="D197" s="79"/>
      <c r="E197" s="79"/>
      <c r="F197" s="79"/>
      <c r="G197" s="424"/>
      <c r="H197" s="426"/>
    </row>
    <row r="198" spans="1:8" s="80" customFormat="1" ht="38.25">
      <c r="A198" s="409"/>
      <c r="B198" s="422"/>
      <c r="C198" s="16" t="s">
        <v>619</v>
      </c>
      <c r="D198" s="79"/>
      <c r="E198" s="79"/>
      <c r="F198" s="79"/>
      <c r="G198" s="424"/>
      <c r="H198" s="426"/>
    </row>
    <row r="199" spans="1:8" s="80" customFormat="1" ht="25.5">
      <c r="A199" s="409"/>
      <c r="B199" s="422"/>
      <c r="C199" s="16" t="s">
        <v>103</v>
      </c>
      <c r="D199" s="79"/>
      <c r="E199" s="79"/>
      <c r="F199" s="79"/>
      <c r="G199" s="424"/>
      <c r="H199" s="426"/>
    </row>
    <row r="200" spans="1:8" s="80" customFormat="1" ht="38.25">
      <c r="A200" s="409"/>
      <c r="B200" s="422"/>
      <c r="C200" s="16" t="s">
        <v>621</v>
      </c>
      <c r="D200" s="79"/>
      <c r="E200" s="79"/>
      <c r="F200" s="79"/>
      <c r="G200" s="424"/>
      <c r="H200" s="426"/>
    </row>
    <row r="201" spans="1:8" s="80" customFormat="1" ht="25.5">
      <c r="A201" s="409"/>
      <c r="B201" s="422"/>
      <c r="C201" s="16" t="s">
        <v>104</v>
      </c>
      <c r="D201" s="79"/>
      <c r="E201" s="79"/>
      <c r="F201" s="79"/>
      <c r="G201" s="424"/>
      <c r="H201" s="426"/>
    </row>
    <row r="202" spans="1:8" s="80" customFormat="1" ht="38.25">
      <c r="A202" s="409"/>
      <c r="B202" s="422"/>
      <c r="C202" s="16" t="s">
        <v>620</v>
      </c>
      <c r="D202" s="79"/>
      <c r="E202" s="79"/>
      <c r="F202" s="79"/>
      <c r="G202" s="424"/>
      <c r="H202" s="426"/>
    </row>
    <row r="203" spans="1:8" s="80" customFormat="1" ht="25.5">
      <c r="A203" s="409"/>
      <c r="B203" s="422"/>
      <c r="C203" s="16" t="s">
        <v>105</v>
      </c>
      <c r="D203" s="79"/>
      <c r="E203" s="79"/>
      <c r="F203" s="79"/>
      <c r="G203" s="424"/>
      <c r="H203" s="426"/>
    </row>
    <row r="204" spans="1:8" s="80" customFormat="1" ht="38.25">
      <c r="A204" s="409"/>
      <c r="B204" s="422"/>
      <c r="C204" s="16" t="s">
        <v>622</v>
      </c>
      <c r="D204" s="79"/>
      <c r="E204" s="79"/>
      <c r="F204" s="79"/>
      <c r="G204" s="424"/>
      <c r="H204" s="426"/>
    </row>
    <row r="205" spans="1:8" s="80" customFormat="1" ht="25.5">
      <c r="A205" s="409"/>
      <c r="B205" s="422"/>
      <c r="C205" s="16" t="s">
        <v>106</v>
      </c>
      <c r="D205" s="79"/>
      <c r="E205" s="79"/>
      <c r="F205" s="79"/>
      <c r="G205" s="424"/>
      <c r="H205" s="426"/>
    </row>
    <row r="206" spans="1:8" s="80" customFormat="1" ht="38.25">
      <c r="A206" s="409"/>
      <c r="B206" s="422"/>
      <c r="C206" s="16" t="s">
        <v>623</v>
      </c>
      <c r="D206" s="79"/>
      <c r="E206" s="79"/>
      <c r="F206" s="79"/>
      <c r="G206" s="424"/>
      <c r="H206" s="426"/>
    </row>
    <row r="207" spans="1:8" s="80" customFormat="1" ht="38.25">
      <c r="A207" s="409"/>
      <c r="B207" s="422"/>
      <c r="C207" s="16" t="s">
        <v>624</v>
      </c>
      <c r="D207" s="79"/>
      <c r="E207" s="79"/>
      <c r="F207" s="79"/>
      <c r="G207" s="424"/>
      <c r="H207" s="426"/>
    </row>
    <row r="208" spans="1:8" s="80" customFormat="1" ht="15" customHeight="1">
      <c r="A208" s="409"/>
      <c r="B208" s="422" t="s">
        <v>107</v>
      </c>
      <c r="C208" s="71" t="s">
        <v>114</v>
      </c>
      <c r="D208" s="79"/>
      <c r="E208" s="79"/>
      <c r="F208" s="79"/>
      <c r="G208" s="431">
        <f>MAX(F208:F211)</f>
        <v>0</v>
      </c>
      <c r="H208" s="426"/>
    </row>
    <row r="209" spans="1:8" s="80" customFormat="1" ht="15">
      <c r="A209" s="409"/>
      <c r="B209" s="422"/>
      <c r="C209" s="71" t="s">
        <v>115</v>
      </c>
      <c r="D209" s="79"/>
      <c r="E209" s="79"/>
      <c r="F209" s="79"/>
      <c r="G209" s="432"/>
      <c r="H209" s="426"/>
    </row>
    <row r="210" spans="1:8" s="80" customFormat="1" ht="15">
      <c r="A210" s="409"/>
      <c r="B210" s="422"/>
      <c r="C210" s="71" t="s">
        <v>116</v>
      </c>
      <c r="D210" s="79"/>
      <c r="E210" s="79"/>
      <c r="F210" s="79"/>
      <c r="G210" s="432"/>
      <c r="H210" s="426"/>
    </row>
    <row r="211" spans="1:8" s="80" customFormat="1" ht="15">
      <c r="A211" s="409"/>
      <c r="B211" s="422"/>
      <c r="C211" s="71" t="s">
        <v>117</v>
      </c>
      <c r="D211" s="79"/>
      <c r="E211" s="79"/>
      <c r="F211" s="79"/>
      <c r="G211" s="433"/>
      <c r="H211" s="426"/>
    </row>
    <row r="212" spans="1:8" s="80" customFormat="1" ht="15">
      <c r="A212" s="409"/>
      <c r="B212" s="435" t="s">
        <v>118</v>
      </c>
      <c r="C212" s="71" t="s">
        <v>119</v>
      </c>
      <c r="D212" s="79"/>
      <c r="E212" s="79"/>
      <c r="F212" s="79"/>
      <c r="G212" s="431">
        <f>MAX(F212:F214)</f>
        <v>0</v>
      </c>
      <c r="H212" s="426"/>
    </row>
    <row r="213" spans="1:8" s="80" customFormat="1" ht="15">
      <c r="A213" s="409"/>
      <c r="B213" s="435"/>
      <c r="C213" s="71" t="s">
        <v>120</v>
      </c>
      <c r="D213" s="79"/>
      <c r="E213" s="79"/>
      <c r="F213" s="79"/>
      <c r="G213" s="432"/>
      <c r="H213" s="426"/>
    </row>
    <row r="214" spans="1:8" s="80" customFormat="1" ht="15">
      <c r="A214" s="409"/>
      <c r="B214" s="435"/>
      <c r="C214" s="71" t="s">
        <v>121</v>
      </c>
      <c r="D214" s="79"/>
      <c r="E214" s="79"/>
      <c r="F214" s="79"/>
      <c r="G214" s="433"/>
      <c r="H214" s="426"/>
    </row>
    <row r="215" spans="1:8" s="80" customFormat="1" ht="15">
      <c r="A215" s="409"/>
      <c r="B215" s="422" t="s">
        <v>1030</v>
      </c>
      <c r="C215" s="71" t="s">
        <v>122</v>
      </c>
      <c r="D215" s="79"/>
      <c r="E215" s="79"/>
      <c r="F215" s="79"/>
      <c r="G215" s="431">
        <f>MAX(F215:F219)</f>
        <v>0</v>
      </c>
      <c r="H215" s="426"/>
    </row>
    <row r="216" spans="1:8" s="80" customFormat="1" ht="15">
      <c r="A216" s="409"/>
      <c r="B216" s="422"/>
      <c r="C216" s="71" t="s">
        <v>123</v>
      </c>
      <c r="D216" s="79"/>
      <c r="E216" s="79"/>
      <c r="F216" s="79"/>
      <c r="G216" s="432"/>
      <c r="H216" s="426"/>
    </row>
    <row r="217" spans="1:8" s="80" customFormat="1" ht="15">
      <c r="A217" s="409"/>
      <c r="B217" s="422"/>
      <c r="C217" s="71" t="s">
        <v>124</v>
      </c>
      <c r="D217" s="79"/>
      <c r="E217" s="79"/>
      <c r="F217" s="79"/>
      <c r="G217" s="432"/>
      <c r="H217" s="426"/>
    </row>
    <row r="218" spans="1:8" s="80" customFormat="1" ht="15">
      <c r="A218" s="409"/>
      <c r="B218" s="422"/>
      <c r="C218" s="71" t="s">
        <v>125</v>
      </c>
      <c r="D218" s="79"/>
      <c r="E218" s="79"/>
      <c r="F218" s="79"/>
      <c r="G218" s="432"/>
      <c r="H218" s="426"/>
    </row>
    <row r="219" spans="1:8" s="80" customFormat="1" ht="15">
      <c r="A219" s="409"/>
      <c r="B219" s="422"/>
      <c r="C219" s="71" t="s">
        <v>126</v>
      </c>
      <c r="D219" s="79"/>
      <c r="E219" s="79"/>
      <c r="F219" s="79"/>
      <c r="G219" s="433"/>
      <c r="H219" s="426"/>
    </row>
    <row r="220" spans="1:8" s="80" customFormat="1" ht="15">
      <c r="A220" s="409"/>
      <c r="B220" s="422" t="s">
        <v>127</v>
      </c>
      <c r="C220" s="252" t="s">
        <v>128</v>
      </c>
      <c r="D220" s="79"/>
      <c r="E220" s="79"/>
      <c r="F220" s="79"/>
      <c r="G220" s="431">
        <f>MAX(F220:F224)</f>
        <v>0</v>
      </c>
      <c r="H220" s="426"/>
    </row>
    <row r="221" spans="1:8" s="80" customFormat="1" ht="15">
      <c r="A221" s="409"/>
      <c r="B221" s="422"/>
      <c r="C221" s="71" t="s">
        <v>129</v>
      </c>
      <c r="D221" s="79"/>
      <c r="E221" s="79"/>
      <c r="F221" s="79"/>
      <c r="G221" s="432"/>
      <c r="H221" s="426"/>
    </row>
    <row r="222" spans="1:8" s="80" customFormat="1" ht="15">
      <c r="A222" s="409"/>
      <c r="B222" s="422"/>
      <c r="C222" s="71" t="s">
        <v>130</v>
      </c>
      <c r="D222" s="79"/>
      <c r="E222" s="79"/>
      <c r="F222" s="79"/>
      <c r="G222" s="432"/>
      <c r="H222" s="426"/>
    </row>
    <row r="223" spans="1:8" s="80" customFormat="1" ht="15">
      <c r="A223" s="409"/>
      <c r="B223" s="422"/>
      <c r="C223" s="71" t="s">
        <v>131</v>
      </c>
      <c r="D223" s="79"/>
      <c r="E223" s="79"/>
      <c r="F223" s="79"/>
      <c r="G223" s="432"/>
      <c r="H223" s="426"/>
    </row>
    <row r="224" spans="1:8" s="80" customFormat="1" ht="15">
      <c r="A224" s="409"/>
      <c r="B224" s="422"/>
      <c r="C224" s="71" t="s">
        <v>132</v>
      </c>
      <c r="D224" s="79"/>
      <c r="E224" s="79"/>
      <c r="F224" s="79"/>
      <c r="G224" s="433"/>
      <c r="H224" s="426"/>
    </row>
    <row r="225" spans="1:8" ht="18">
      <c r="A225" s="409"/>
      <c r="B225" s="422" t="s">
        <v>1031</v>
      </c>
      <c r="C225" s="71" t="s">
        <v>180</v>
      </c>
      <c r="D225" s="73"/>
      <c r="E225" s="73"/>
      <c r="F225" s="27"/>
      <c r="G225" s="433">
        <f>MAX(F225:F229)</f>
        <v>0</v>
      </c>
      <c r="H225" s="426"/>
    </row>
    <row r="226" spans="1:8" ht="18">
      <c r="A226" s="409"/>
      <c r="B226" s="422"/>
      <c r="C226" s="71" t="s">
        <v>181</v>
      </c>
      <c r="D226" s="73"/>
      <c r="E226" s="73"/>
      <c r="F226" s="27"/>
      <c r="G226" s="424"/>
      <c r="H226" s="426"/>
    </row>
    <row r="227" spans="1:8" ht="18">
      <c r="A227" s="409"/>
      <c r="B227" s="422"/>
      <c r="C227" s="71" t="s">
        <v>182</v>
      </c>
      <c r="D227" s="73"/>
      <c r="E227" s="73"/>
      <c r="F227" s="27"/>
      <c r="G227" s="424"/>
      <c r="H227" s="426"/>
    </row>
    <row r="228" spans="1:8" ht="18">
      <c r="A228" s="409"/>
      <c r="B228" s="422"/>
      <c r="C228" s="71" t="s">
        <v>183</v>
      </c>
      <c r="D228" s="73"/>
      <c r="E228" s="73"/>
      <c r="F228" s="27"/>
      <c r="G228" s="424"/>
      <c r="H228" s="426"/>
    </row>
    <row r="229" spans="1:8" ht="18">
      <c r="A229" s="436"/>
      <c r="B229" s="422"/>
      <c r="C229" s="71" t="s">
        <v>184</v>
      </c>
      <c r="D229" s="73"/>
      <c r="E229" s="73"/>
      <c r="F229" s="27"/>
      <c r="G229" s="424"/>
      <c r="H229" s="427"/>
    </row>
    <row r="230" spans="1:8" ht="15">
      <c r="A230" s="83" t="s">
        <v>191</v>
      </c>
      <c r="B230" s="423" t="s">
        <v>996</v>
      </c>
      <c r="C230" s="423"/>
      <c r="D230" s="68"/>
      <c r="E230" s="69"/>
      <c r="F230" s="26"/>
      <c r="G230" s="84"/>
      <c r="H230" s="26"/>
    </row>
    <row r="231" spans="1:8" ht="15">
      <c r="A231" s="408" t="s">
        <v>192</v>
      </c>
      <c r="B231" s="423" t="s">
        <v>997</v>
      </c>
      <c r="C231" s="423"/>
      <c r="D231" s="68"/>
      <c r="E231" s="69"/>
      <c r="F231" s="70"/>
      <c r="G231" s="64"/>
      <c r="H231" s="15">
        <f>(2*F231+SUM(G251:G284))/2</f>
        <v>0</v>
      </c>
    </row>
    <row r="232" spans="1:8" ht="30">
      <c r="A232" s="409"/>
      <c r="B232" s="71" t="s">
        <v>48</v>
      </c>
      <c r="C232" s="71" t="s">
        <v>49</v>
      </c>
      <c r="D232" s="72"/>
      <c r="E232" s="72"/>
      <c r="F232" s="413"/>
      <c r="G232" s="414"/>
      <c r="H232" s="415"/>
    </row>
    <row r="233" spans="1:8" ht="45">
      <c r="A233" s="409"/>
      <c r="B233" s="71" t="s">
        <v>50</v>
      </c>
      <c r="C233" s="71" t="s">
        <v>157</v>
      </c>
      <c r="D233" s="72"/>
      <c r="E233" s="72"/>
      <c r="F233" s="416"/>
      <c r="G233" s="417"/>
      <c r="H233" s="418"/>
    </row>
    <row r="234" spans="1:8" ht="15">
      <c r="A234" s="409"/>
      <c r="B234" s="71" t="s">
        <v>52</v>
      </c>
      <c r="C234" s="251" t="s">
        <v>53</v>
      </c>
      <c r="D234" s="72"/>
      <c r="E234" s="72"/>
      <c r="F234" s="416"/>
      <c r="G234" s="417"/>
      <c r="H234" s="418"/>
    </row>
    <row r="235" spans="1:8" ht="30">
      <c r="A235" s="409"/>
      <c r="B235" s="71" t="s">
        <v>54</v>
      </c>
      <c r="C235" s="71" t="s">
        <v>141</v>
      </c>
      <c r="D235" s="72"/>
      <c r="E235" s="72"/>
      <c r="F235" s="416"/>
      <c r="G235" s="417"/>
      <c r="H235" s="418"/>
    </row>
    <row r="236" spans="1:8" ht="30">
      <c r="A236" s="409"/>
      <c r="B236" s="71" t="s">
        <v>56</v>
      </c>
      <c r="C236" s="71" t="s">
        <v>57</v>
      </c>
      <c r="D236" s="72"/>
      <c r="E236" s="72"/>
      <c r="F236" s="416"/>
      <c r="G236" s="417"/>
      <c r="H236" s="418"/>
    </row>
    <row r="237" spans="1:8" ht="15">
      <c r="A237" s="409"/>
      <c r="B237" s="422" t="s">
        <v>178</v>
      </c>
      <c r="C237" s="71" t="s">
        <v>142</v>
      </c>
      <c r="D237" s="72"/>
      <c r="E237" s="72"/>
      <c r="F237" s="416"/>
      <c r="G237" s="417"/>
      <c r="H237" s="418"/>
    </row>
    <row r="238" spans="1:8" ht="30">
      <c r="A238" s="409"/>
      <c r="B238" s="422"/>
      <c r="C238" s="71" t="s">
        <v>59</v>
      </c>
      <c r="D238" s="72"/>
      <c r="E238" s="72"/>
      <c r="F238" s="416"/>
      <c r="G238" s="417"/>
      <c r="H238" s="418"/>
    </row>
    <row r="239" spans="1:8" ht="30">
      <c r="A239" s="409"/>
      <c r="B239" s="71" t="s">
        <v>60</v>
      </c>
      <c r="C239" s="71" t="s">
        <v>817</v>
      </c>
      <c r="D239" s="72"/>
      <c r="E239" s="72"/>
      <c r="F239" s="416"/>
      <c r="G239" s="417"/>
      <c r="H239" s="418"/>
    </row>
    <row r="240" spans="1:8" ht="15">
      <c r="A240" s="409"/>
      <c r="B240" s="71" t="s">
        <v>61</v>
      </c>
      <c r="C240" s="71" t="s">
        <v>62</v>
      </c>
      <c r="D240" s="72"/>
      <c r="E240" s="72"/>
      <c r="F240" s="416"/>
      <c r="G240" s="417"/>
      <c r="H240" s="418"/>
    </row>
    <row r="241" spans="1:8" ht="45">
      <c r="A241" s="409"/>
      <c r="B241" s="71" t="s">
        <v>63</v>
      </c>
      <c r="C241" s="71" t="s">
        <v>158</v>
      </c>
      <c r="D241" s="72"/>
      <c r="E241" s="72"/>
      <c r="F241" s="416"/>
      <c r="G241" s="417"/>
      <c r="H241" s="418"/>
    </row>
    <row r="242" spans="1:8" ht="30">
      <c r="A242" s="409"/>
      <c r="B242" s="422" t="s">
        <v>64</v>
      </c>
      <c r="C242" s="71" t="s">
        <v>794</v>
      </c>
      <c r="D242" s="72"/>
      <c r="E242" s="72"/>
      <c r="F242" s="416"/>
      <c r="G242" s="417"/>
      <c r="H242" s="418"/>
    </row>
    <row r="243" spans="1:8" ht="15">
      <c r="A243" s="409"/>
      <c r="B243" s="422"/>
      <c r="C243" s="71" t="s">
        <v>795</v>
      </c>
      <c r="D243" s="73"/>
      <c r="E243" s="73"/>
      <c r="F243" s="416"/>
      <c r="G243" s="417"/>
      <c r="H243" s="418"/>
    </row>
    <row r="244" spans="1:8" ht="15">
      <c r="A244" s="409"/>
      <c r="B244" s="422"/>
      <c r="C244" s="71" t="s">
        <v>65</v>
      </c>
      <c r="D244" s="73"/>
      <c r="E244" s="73"/>
      <c r="F244" s="416"/>
      <c r="G244" s="417"/>
      <c r="H244" s="418"/>
    </row>
    <row r="245" spans="1:8" ht="30">
      <c r="A245" s="409"/>
      <c r="B245" s="422"/>
      <c r="C245" s="71" t="s">
        <v>66</v>
      </c>
      <c r="D245" s="74"/>
      <c r="E245" s="74"/>
      <c r="F245" s="416"/>
      <c r="G245" s="417"/>
      <c r="H245" s="418"/>
    </row>
    <row r="246" spans="1:8" ht="15">
      <c r="A246" s="409"/>
      <c r="B246" s="422"/>
      <c r="C246" s="71" t="s">
        <v>796</v>
      </c>
      <c r="D246" s="72"/>
      <c r="E246" s="72"/>
      <c r="F246" s="416"/>
      <c r="G246" s="417"/>
      <c r="H246" s="418"/>
    </row>
    <row r="247" spans="1:8" ht="75">
      <c r="A247" s="409"/>
      <c r="B247" s="71" t="s">
        <v>31</v>
      </c>
      <c r="C247" s="71" t="s">
        <v>812</v>
      </c>
      <c r="D247" s="73"/>
      <c r="E247" s="73"/>
      <c r="F247" s="416"/>
      <c r="G247" s="417"/>
      <c r="H247" s="418"/>
    </row>
    <row r="248" spans="1:8" ht="105">
      <c r="A248" s="409"/>
      <c r="B248" s="71" t="s">
        <v>67</v>
      </c>
      <c r="C248" s="71" t="s">
        <v>68</v>
      </c>
      <c r="D248" s="73"/>
      <c r="E248" s="73"/>
      <c r="F248" s="416"/>
      <c r="G248" s="417"/>
      <c r="H248" s="418"/>
    </row>
    <row r="249" spans="1:8" ht="18">
      <c r="A249" s="409"/>
      <c r="B249" s="71" t="s">
        <v>69</v>
      </c>
      <c r="C249" s="71" t="s">
        <v>179</v>
      </c>
      <c r="D249" s="73"/>
      <c r="E249" s="73"/>
      <c r="F249" s="419"/>
      <c r="G249" s="420"/>
      <c r="H249" s="421"/>
    </row>
    <row r="250" spans="1:15" s="78" customFormat="1" ht="15" collapsed="1">
      <c r="A250" s="409"/>
      <c r="B250" s="423" t="s">
        <v>71</v>
      </c>
      <c r="C250" s="423"/>
      <c r="D250" s="75"/>
      <c r="E250" s="75"/>
      <c r="F250" s="26"/>
      <c r="G250" s="76"/>
      <c r="H250" s="77"/>
      <c r="I250" s="56"/>
      <c r="J250" s="56"/>
      <c r="K250" s="56"/>
      <c r="L250" s="56"/>
      <c r="M250" s="56"/>
      <c r="N250" s="56"/>
      <c r="O250" s="56"/>
    </row>
    <row r="251" spans="1:8" s="80" customFormat="1" ht="25.5">
      <c r="A251" s="409"/>
      <c r="B251" s="422"/>
      <c r="C251" s="16" t="s">
        <v>90</v>
      </c>
      <c r="D251" s="79"/>
      <c r="E251" s="79"/>
      <c r="F251" s="79"/>
      <c r="G251" s="424">
        <f>MAX(F251:F261)</f>
        <v>0</v>
      </c>
      <c r="H251" s="426"/>
    </row>
    <row r="252" spans="1:8" s="80" customFormat="1" ht="25.5">
      <c r="A252" s="409"/>
      <c r="B252" s="422"/>
      <c r="C252" s="16" t="s">
        <v>91</v>
      </c>
      <c r="D252" s="79"/>
      <c r="E252" s="79"/>
      <c r="F252" s="79"/>
      <c r="G252" s="424"/>
      <c r="H252" s="426"/>
    </row>
    <row r="253" spans="1:8" s="80" customFormat="1" ht="25.5">
      <c r="A253" s="409"/>
      <c r="B253" s="422"/>
      <c r="C253" s="16" t="s">
        <v>92</v>
      </c>
      <c r="D253" s="79"/>
      <c r="E253" s="79"/>
      <c r="F253" s="79"/>
      <c r="G253" s="424"/>
      <c r="H253" s="426"/>
    </row>
    <row r="254" spans="1:8" s="80" customFormat="1" ht="25.5">
      <c r="A254" s="409"/>
      <c r="B254" s="422"/>
      <c r="C254" s="16" t="s">
        <v>93</v>
      </c>
      <c r="D254" s="79"/>
      <c r="E254" s="79"/>
      <c r="F254" s="79"/>
      <c r="G254" s="424"/>
      <c r="H254" s="426"/>
    </row>
    <row r="255" spans="1:8" s="80" customFormat="1" ht="38.25">
      <c r="A255" s="409"/>
      <c r="B255" s="422"/>
      <c r="C255" s="16" t="s">
        <v>616</v>
      </c>
      <c r="D255" s="79"/>
      <c r="E255" s="79"/>
      <c r="F255" s="79"/>
      <c r="G255" s="424"/>
      <c r="H255" s="426"/>
    </row>
    <row r="256" spans="1:8" s="80" customFormat="1" ht="25.5">
      <c r="A256" s="409"/>
      <c r="B256" s="422"/>
      <c r="C256" s="16" t="s">
        <v>94</v>
      </c>
      <c r="D256" s="79"/>
      <c r="E256" s="79"/>
      <c r="F256" s="79"/>
      <c r="G256" s="424"/>
      <c r="H256" s="426"/>
    </row>
    <row r="257" spans="1:8" s="80" customFormat="1" ht="38.25">
      <c r="A257" s="409"/>
      <c r="B257" s="422"/>
      <c r="C257" s="16" t="s">
        <v>615</v>
      </c>
      <c r="D257" s="79"/>
      <c r="E257" s="79"/>
      <c r="F257" s="79"/>
      <c r="G257" s="424"/>
      <c r="H257" s="426"/>
    </row>
    <row r="258" spans="1:8" s="80" customFormat="1" ht="25.5">
      <c r="A258" s="409"/>
      <c r="B258" s="422"/>
      <c r="C258" s="16" t="s">
        <v>95</v>
      </c>
      <c r="D258" s="79"/>
      <c r="E258" s="79"/>
      <c r="F258" s="79"/>
      <c r="G258" s="424"/>
      <c r="H258" s="426"/>
    </row>
    <row r="259" spans="1:8" s="80" customFormat="1" ht="38.25">
      <c r="A259" s="409"/>
      <c r="B259" s="422"/>
      <c r="C259" s="16" t="s">
        <v>617</v>
      </c>
      <c r="D259" s="79"/>
      <c r="E259" s="79"/>
      <c r="F259" s="79"/>
      <c r="G259" s="424"/>
      <c r="H259" s="426"/>
    </row>
    <row r="260" spans="1:8" s="80" customFormat="1" ht="25.5">
      <c r="A260" s="409"/>
      <c r="B260" s="422"/>
      <c r="C260" s="16" t="s">
        <v>96</v>
      </c>
      <c r="D260" s="79"/>
      <c r="E260" s="79"/>
      <c r="F260" s="79"/>
      <c r="G260" s="424"/>
      <c r="H260" s="426"/>
    </row>
    <row r="261" spans="1:8" s="80" customFormat="1" ht="38.25">
      <c r="A261" s="409"/>
      <c r="B261" s="422"/>
      <c r="C261" s="16" t="s">
        <v>618</v>
      </c>
      <c r="D261" s="79"/>
      <c r="E261" s="79"/>
      <c r="F261" s="79"/>
      <c r="G261" s="424"/>
      <c r="H261" s="426"/>
    </row>
    <row r="262" spans="1:8" s="80" customFormat="1" ht="15" customHeight="1">
      <c r="A262" s="409"/>
      <c r="B262" s="422" t="s">
        <v>107</v>
      </c>
      <c r="C262" s="71" t="s">
        <v>108</v>
      </c>
      <c r="D262" s="79"/>
      <c r="E262" s="79"/>
      <c r="F262" s="79"/>
      <c r="G262" s="424">
        <f>MAX(F262:F266)</f>
        <v>0</v>
      </c>
      <c r="H262" s="426"/>
    </row>
    <row r="263" spans="1:8" s="80" customFormat="1" ht="15">
      <c r="A263" s="409"/>
      <c r="B263" s="422"/>
      <c r="C263" s="71" t="s">
        <v>109</v>
      </c>
      <c r="D263" s="79"/>
      <c r="E263" s="79"/>
      <c r="F263" s="79"/>
      <c r="G263" s="424"/>
      <c r="H263" s="426"/>
    </row>
    <row r="264" spans="1:8" s="80" customFormat="1" ht="15">
      <c r="A264" s="409"/>
      <c r="B264" s="422"/>
      <c r="C264" s="71" t="s">
        <v>110</v>
      </c>
      <c r="D264" s="79"/>
      <c r="E264" s="79"/>
      <c r="F264" s="79"/>
      <c r="G264" s="424"/>
      <c r="H264" s="426"/>
    </row>
    <row r="265" spans="1:8" s="80" customFormat="1" ht="15">
      <c r="A265" s="409"/>
      <c r="B265" s="422"/>
      <c r="C265" s="71" t="s">
        <v>111</v>
      </c>
      <c r="D265" s="79"/>
      <c r="E265" s="79"/>
      <c r="F265" s="79"/>
      <c r="G265" s="424"/>
      <c r="H265" s="426"/>
    </row>
    <row r="266" spans="1:8" s="80" customFormat="1" ht="15">
      <c r="A266" s="409"/>
      <c r="B266" s="422"/>
      <c r="C266" s="71" t="s">
        <v>112</v>
      </c>
      <c r="D266" s="79"/>
      <c r="E266" s="79"/>
      <c r="F266" s="79"/>
      <c r="G266" s="424"/>
      <c r="H266" s="426"/>
    </row>
    <row r="267" spans="1:8" s="80" customFormat="1" ht="15">
      <c r="A267" s="409"/>
      <c r="B267" s="422" t="s">
        <v>118</v>
      </c>
      <c r="C267" s="71" t="s">
        <v>119</v>
      </c>
      <c r="D267" s="79"/>
      <c r="E267" s="79"/>
      <c r="F267" s="79"/>
      <c r="G267" s="424">
        <f>MAX(F267:F269)</f>
        <v>0</v>
      </c>
      <c r="H267" s="426"/>
    </row>
    <row r="268" spans="1:8" s="80" customFormat="1" ht="15">
      <c r="A268" s="409"/>
      <c r="B268" s="422"/>
      <c r="C268" s="71" t="s">
        <v>120</v>
      </c>
      <c r="D268" s="79"/>
      <c r="E268" s="79"/>
      <c r="F268" s="79"/>
      <c r="G268" s="424"/>
      <c r="H268" s="426"/>
    </row>
    <row r="269" spans="1:8" s="80" customFormat="1" ht="15">
      <c r="A269" s="409"/>
      <c r="B269" s="422"/>
      <c r="C269" s="71" t="s">
        <v>121</v>
      </c>
      <c r="D269" s="79"/>
      <c r="E269" s="79"/>
      <c r="F269" s="79"/>
      <c r="G269" s="424"/>
      <c r="H269" s="426"/>
    </row>
    <row r="270" spans="1:8" s="80" customFormat="1" ht="15">
      <c r="A270" s="409"/>
      <c r="B270" s="422" t="s">
        <v>1030</v>
      </c>
      <c r="C270" s="71" t="s">
        <v>122</v>
      </c>
      <c r="D270" s="79"/>
      <c r="E270" s="79"/>
      <c r="F270" s="79"/>
      <c r="G270" s="424">
        <f>MAX(F270:F274)</f>
        <v>0</v>
      </c>
      <c r="H270" s="426"/>
    </row>
    <row r="271" spans="1:8" s="80" customFormat="1" ht="15">
      <c r="A271" s="409"/>
      <c r="B271" s="422"/>
      <c r="C271" s="71" t="s">
        <v>123</v>
      </c>
      <c r="D271" s="79"/>
      <c r="E271" s="79"/>
      <c r="F271" s="79"/>
      <c r="G271" s="424"/>
      <c r="H271" s="426"/>
    </row>
    <row r="272" spans="1:8" s="80" customFormat="1" ht="15">
      <c r="A272" s="409"/>
      <c r="B272" s="422"/>
      <c r="C272" s="71" t="s">
        <v>124</v>
      </c>
      <c r="D272" s="79"/>
      <c r="E272" s="79"/>
      <c r="F272" s="79"/>
      <c r="G272" s="424"/>
      <c r="H272" s="426"/>
    </row>
    <row r="273" spans="1:8" s="80" customFormat="1" ht="15">
      <c r="A273" s="409"/>
      <c r="B273" s="422"/>
      <c r="C273" s="71" t="s">
        <v>125</v>
      </c>
      <c r="D273" s="79"/>
      <c r="E273" s="79"/>
      <c r="F273" s="79"/>
      <c r="G273" s="424"/>
      <c r="H273" s="426"/>
    </row>
    <row r="274" spans="1:8" s="80" customFormat="1" ht="15">
      <c r="A274" s="409"/>
      <c r="B274" s="422"/>
      <c r="C274" s="71" t="s">
        <v>126</v>
      </c>
      <c r="D274" s="79"/>
      <c r="E274" s="79"/>
      <c r="F274" s="79"/>
      <c r="G274" s="424"/>
      <c r="H274" s="426"/>
    </row>
    <row r="275" spans="1:8" s="80" customFormat="1" ht="15">
      <c r="A275" s="409"/>
      <c r="B275" s="428" t="s">
        <v>127</v>
      </c>
      <c r="C275" s="251" t="s">
        <v>128</v>
      </c>
      <c r="D275" s="79"/>
      <c r="E275" s="79"/>
      <c r="F275" s="79"/>
      <c r="G275" s="431">
        <f>MAX(F275:F279)</f>
        <v>0</v>
      </c>
      <c r="H275" s="426"/>
    </row>
    <row r="276" spans="1:8" s="80" customFormat="1" ht="15">
      <c r="A276" s="409"/>
      <c r="B276" s="429"/>
      <c r="C276" s="71" t="s">
        <v>129</v>
      </c>
      <c r="D276" s="79"/>
      <c r="E276" s="79"/>
      <c r="F276" s="79"/>
      <c r="G276" s="432"/>
      <c r="H276" s="426"/>
    </row>
    <row r="277" spans="1:8" s="80" customFormat="1" ht="15">
      <c r="A277" s="409"/>
      <c r="B277" s="429"/>
      <c r="C277" s="71" t="s">
        <v>130</v>
      </c>
      <c r="D277" s="79"/>
      <c r="E277" s="79"/>
      <c r="F277" s="79"/>
      <c r="G277" s="432"/>
      <c r="H277" s="426"/>
    </row>
    <row r="278" spans="1:8" s="80" customFormat="1" ht="15">
      <c r="A278" s="409"/>
      <c r="B278" s="429"/>
      <c r="C278" s="71" t="s">
        <v>131</v>
      </c>
      <c r="D278" s="79"/>
      <c r="E278" s="79"/>
      <c r="F278" s="79"/>
      <c r="G278" s="432"/>
      <c r="H278" s="426"/>
    </row>
    <row r="279" spans="1:8" s="80" customFormat="1" ht="15">
      <c r="A279" s="409"/>
      <c r="B279" s="430"/>
      <c r="C279" s="71" t="s">
        <v>132</v>
      </c>
      <c r="D279" s="79"/>
      <c r="E279" s="79"/>
      <c r="F279" s="79"/>
      <c r="G279" s="433"/>
      <c r="H279" s="426"/>
    </row>
    <row r="280" spans="1:8" ht="18">
      <c r="A280" s="409"/>
      <c r="B280" s="422" t="s">
        <v>1031</v>
      </c>
      <c r="C280" s="71" t="s">
        <v>180</v>
      </c>
      <c r="D280" s="73"/>
      <c r="E280" s="73"/>
      <c r="F280" s="27"/>
      <c r="G280" s="424">
        <f>MAX(F280:F284)</f>
        <v>0</v>
      </c>
      <c r="H280" s="426"/>
    </row>
    <row r="281" spans="1:8" ht="18">
      <c r="A281" s="409"/>
      <c r="B281" s="422"/>
      <c r="C281" s="71" t="s">
        <v>181</v>
      </c>
      <c r="D281" s="73"/>
      <c r="E281" s="73"/>
      <c r="F281" s="27"/>
      <c r="G281" s="424"/>
      <c r="H281" s="426"/>
    </row>
    <row r="282" spans="1:8" ht="18">
      <c r="A282" s="409"/>
      <c r="B282" s="422"/>
      <c r="C282" s="71" t="s">
        <v>182</v>
      </c>
      <c r="D282" s="73"/>
      <c r="E282" s="73"/>
      <c r="F282" s="27"/>
      <c r="G282" s="424"/>
      <c r="H282" s="426"/>
    </row>
    <row r="283" spans="1:8" ht="18">
      <c r="A283" s="409"/>
      <c r="B283" s="422"/>
      <c r="C283" s="71" t="s">
        <v>183</v>
      </c>
      <c r="D283" s="73"/>
      <c r="E283" s="73"/>
      <c r="F283" s="27"/>
      <c r="G283" s="424"/>
      <c r="H283" s="426"/>
    </row>
    <row r="284" spans="1:8" ht="18">
      <c r="A284" s="436"/>
      <c r="B284" s="422"/>
      <c r="C284" s="71" t="s">
        <v>184</v>
      </c>
      <c r="D284" s="73"/>
      <c r="E284" s="73"/>
      <c r="F284" s="27"/>
      <c r="G284" s="424"/>
      <c r="H284" s="427"/>
    </row>
    <row r="285" spans="1:8" ht="15">
      <c r="A285" s="408" t="s">
        <v>193</v>
      </c>
      <c r="B285" s="423" t="s">
        <v>998</v>
      </c>
      <c r="C285" s="423"/>
      <c r="D285" s="81"/>
      <c r="E285" s="81"/>
      <c r="F285" s="70"/>
      <c r="G285" s="64"/>
      <c r="H285" s="15">
        <f>(2*F285+SUM(G305:G341))/2</f>
        <v>0</v>
      </c>
    </row>
    <row r="286" spans="1:8" ht="30">
      <c r="A286" s="409"/>
      <c r="B286" s="71" t="s">
        <v>48</v>
      </c>
      <c r="C286" s="71" t="s">
        <v>97</v>
      </c>
      <c r="D286" s="72"/>
      <c r="E286" s="72"/>
      <c r="F286" s="413"/>
      <c r="G286" s="414"/>
      <c r="H286" s="415"/>
    </row>
    <row r="287" spans="1:8" ht="45">
      <c r="A287" s="409"/>
      <c r="B287" s="71" t="s">
        <v>50</v>
      </c>
      <c r="C287" s="82" t="s">
        <v>194</v>
      </c>
      <c r="D287" s="72"/>
      <c r="E287" s="72"/>
      <c r="F287" s="416"/>
      <c r="G287" s="417"/>
      <c r="H287" s="418"/>
    </row>
    <row r="288" spans="1:8" ht="15">
      <c r="A288" s="409"/>
      <c r="B288" s="71" t="s">
        <v>52</v>
      </c>
      <c r="C288" s="251" t="s">
        <v>53</v>
      </c>
      <c r="D288" s="72"/>
      <c r="E288" s="72"/>
      <c r="F288" s="416"/>
      <c r="G288" s="417"/>
      <c r="H288" s="418"/>
    </row>
    <row r="289" spans="1:8" ht="30">
      <c r="A289" s="409"/>
      <c r="B289" s="71" t="s">
        <v>54</v>
      </c>
      <c r="C289" s="71" t="s">
        <v>141</v>
      </c>
      <c r="D289" s="72"/>
      <c r="E289" s="72"/>
      <c r="F289" s="416"/>
      <c r="G289" s="417"/>
      <c r="H289" s="418"/>
    </row>
    <row r="290" spans="1:8" ht="30">
      <c r="A290" s="409"/>
      <c r="B290" s="71" t="s">
        <v>56</v>
      </c>
      <c r="C290" s="82" t="s">
        <v>57</v>
      </c>
      <c r="D290" s="72"/>
      <c r="E290" s="72"/>
      <c r="F290" s="416"/>
      <c r="G290" s="417"/>
      <c r="H290" s="418"/>
    </row>
    <row r="291" spans="1:8" ht="15">
      <c r="A291" s="409"/>
      <c r="B291" s="422" t="s">
        <v>178</v>
      </c>
      <c r="C291" s="71" t="s">
        <v>142</v>
      </c>
      <c r="D291" s="72"/>
      <c r="E291" s="72"/>
      <c r="F291" s="416"/>
      <c r="G291" s="417"/>
      <c r="H291" s="418"/>
    </row>
    <row r="292" spans="1:8" ht="30">
      <c r="A292" s="409"/>
      <c r="B292" s="422"/>
      <c r="C292" s="71" t="s">
        <v>59</v>
      </c>
      <c r="D292" s="72"/>
      <c r="E292" s="72"/>
      <c r="F292" s="416"/>
      <c r="G292" s="417"/>
      <c r="H292" s="418"/>
    </row>
    <row r="293" spans="1:8" ht="30">
      <c r="A293" s="409"/>
      <c r="B293" s="82" t="s">
        <v>60</v>
      </c>
      <c r="C293" s="82" t="s">
        <v>817</v>
      </c>
      <c r="D293" s="72"/>
      <c r="E293" s="72"/>
      <c r="F293" s="416"/>
      <c r="G293" s="417"/>
      <c r="H293" s="418"/>
    </row>
    <row r="294" spans="1:8" ht="15">
      <c r="A294" s="409"/>
      <c r="B294" s="82" t="s">
        <v>61</v>
      </c>
      <c r="C294" s="82" t="s">
        <v>62</v>
      </c>
      <c r="D294" s="72"/>
      <c r="E294" s="72"/>
      <c r="F294" s="416"/>
      <c r="G294" s="417"/>
      <c r="H294" s="418"/>
    </row>
    <row r="295" spans="1:8" ht="45">
      <c r="A295" s="409"/>
      <c r="B295" s="71" t="s">
        <v>63</v>
      </c>
      <c r="C295" s="82" t="s">
        <v>158</v>
      </c>
      <c r="D295" s="72"/>
      <c r="E295" s="72"/>
      <c r="F295" s="416"/>
      <c r="G295" s="417"/>
      <c r="H295" s="418"/>
    </row>
    <row r="296" spans="1:8" ht="30">
      <c r="A296" s="409"/>
      <c r="B296" s="435" t="s">
        <v>64</v>
      </c>
      <c r="C296" s="82" t="s">
        <v>794</v>
      </c>
      <c r="D296" s="72"/>
      <c r="E296" s="72"/>
      <c r="F296" s="416"/>
      <c r="G296" s="417"/>
      <c r="H296" s="418"/>
    </row>
    <row r="297" spans="1:8" ht="15">
      <c r="A297" s="409"/>
      <c r="B297" s="435"/>
      <c r="C297" s="82" t="s">
        <v>795</v>
      </c>
      <c r="D297" s="73"/>
      <c r="E297" s="73"/>
      <c r="F297" s="416"/>
      <c r="G297" s="417"/>
      <c r="H297" s="418"/>
    </row>
    <row r="298" spans="1:8" ht="15">
      <c r="A298" s="409"/>
      <c r="B298" s="435"/>
      <c r="C298" s="82" t="s">
        <v>65</v>
      </c>
      <c r="D298" s="73"/>
      <c r="E298" s="73"/>
      <c r="F298" s="416"/>
      <c r="G298" s="417"/>
      <c r="H298" s="418"/>
    </row>
    <row r="299" spans="1:8" ht="30">
      <c r="A299" s="409"/>
      <c r="B299" s="435"/>
      <c r="C299" s="82" t="s">
        <v>66</v>
      </c>
      <c r="D299" s="74"/>
      <c r="E299" s="74"/>
      <c r="F299" s="416"/>
      <c r="G299" s="417"/>
      <c r="H299" s="418"/>
    </row>
    <row r="300" spans="1:8" ht="15">
      <c r="A300" s="409"/>
      <c r="B300" s="435"/>
      <c r="C300" s="82" t="s">
        <v>796</v>
      </c>
      <c r="D300" s="72"/>
      <c r="E300" s="72"/>
      <c r="F300" s="416"/>
      <c r="G300" s="417"/>
      <c r="H300" s="418"/>
    </row>
    <row r="301" spans="1:8" ht="75">
      <c r="A301" s="409"/>
      <c r="B301" s="71" t="s">
        <v>31</v>
      </c>
      <c r="C301" s="82" t="s">
        <v>812</v>
      </c>
      <c r="D301" s="73"/>
      <c r="E301" s="73"/>
      <c r="F301" s="416"/>
      <c r="G301" s="417"/>
      <c r="H301" s="418"/>
    </row>
    <row r="302" spans="1:8" ht="105">
      <c r="A302" s="409"/>
      <c r="B302" s="82" t="s">
        <v>67</v>
      </c>
      <c r="C302" s="82" t="s">
        <v>68</v>
      </c>
      <c r="D302" s="73"/>
      <c r="E302" s="73"/>
      <c r="F302" s="416"/>
      <c r="G302" s="417"/>
      <c r="H302" s="418"/>
    </row>
    <row r="303" spans="1:8" ht="18">
      <c r="A303" s="409"/>
      <c r="B303" s="71" t="s">
        <v>69</v>
      </c>
      <c r="C303" s="71" t="s">
        <v>179</v>
      </c>
      <c r="D303" s="73"/>
      <c r="E303" s="73"/>
      <c r="F303" s="419"/>
      <c r="G303" s="420"/>
      <c r="H303" s="421"/>
    </row>
    <row r="304" spans="1:15" s="78" customFormat="1" ht="15" collapsed="1">
      <c r="A304" s="409"/>
      <c r="B304" s="423" t="s">
        <v>71</v>
      </c>
      <c r="C304" s="423"/>
      <c r="D304" s="75"/>
      <c r="E304" s="75"/>
      <c r="F304" s="26"/>
      <c r="G304" s="76"/>
      <c r="H304" s="77"/>
      <c r="I304" s="56"/>
      <c r="J304" s="56"/>
      <c r="K304" s="56"/>
      <c r="L304" s="56"/>
      <c r="M304" s="56"/>
      <c r="N304" s="56"/>
      <c r="O304" s="56"/>
    </row>
    <row r="305" spans="1:8" s="80" customFormat="1" ht="25.5">
      <c r="A305" s="409"/>
      <c r="B305" s="422" t="s">
        <v>89</v>
      </c>
      <c r="C305" s="16" t="s">
        <v>98</v>
      </c>
      <c r="D305" s="79"/>
      <c r="E305" s="79"/>
      <c r="F305" s="79"/>
      <c r="G305" s="424">
        <f>MAX(F305:F319)</f>
        <v>0</v>
      </c>
      <c r="H305" s="425"/>
    </row>
    <row r="306" spans="1:8" s="80" customFormat="1" ht="25.5">
      <c r="A306" s="409"/>
      <c r="B306" s="422"/>
      <c r="C306" s="16" t="s">
        <v>99</v>
      </c>
      <c r="D306" s="79"/>
      <c r="E306" s="79"/>
      <c r="F306" s="79"/>
      <c r="G306" s="424"/>
      <c r="H306" s="426"/>
    </row>
    <row r="307" spans="1:8" s="80" customFormat="1" ht="25.5">
      <c r="A307" s="409"/>
      <c r="B307" s="422"/>
      <c r="C307" s="16" t="s">
        <v>100</v>
      </c>
      <c r="D307" s="79"/>
      <c r="E307" s="79"/>
      <c r="F307" s="79"/>
      <c r="G307" s="424"/>
      <c r="H307" s="426"/>
    </row>
    <row r="308" spans="1:8" s="80" customFormat="1" ht="25.5">
      <c r="A308" s="409"/>
      <c r="B308" s="422"/>
      <c r="C308" s="16" t="s">
        <v>101</v>
      </c>
      <c r="D308" s="79"/>
      <c r="E308" s="79"/>
      <c r="F308" s="79"/>
      <c r="G308" s="424"/>
      <c r="H308" s="426"/>
    </row>
    <row r="309" spans="1:8" s="80" customFormat="1" ht="25.5">
      <c r="A309" s="409"/>
      <c r="B309" s="422"/>
      <c r="C309" s="16" t="s">
        <v>102</v>
      </c>
      <c r="D309" s="79"/>
      <c r="E309" s="79"/>
      <c r="F309" s="79"/>
      <c r="G309" s="424"/>
      <c r="H309" s="426"/>
    </row>
    <row r="310" spans="1:8" s="80" customFormat="1" ht="38.25">
      <c r="A310" s="409"/>
      <c r="B310" s="422"/>
      <c r="C310" s="16" t="s">
        <v>619</v>
      </c>
      <c r="D310" s="79"/>
      <c r="E310" s="79"/>
      <c r="F310" s="79"/>
      <c r="G310" s="424"/>
      <c r="H310" s="426"/>
    </row>
    <row r="311" spans="1:8" s="80" customFormat="1" ht="25.5">
      <c r="A311" s="409"/>
      <c r="B311" s="422"/>
      <c r="C311" s="16" t="s">
        <v>103</v>
      </c>
      <c r="D311" s="79"/>
      <c r="E311" s="79"/>
      <c r="F311" s="79"/>
      <c r="G311" s="424"/>
      <c r="H311" s="426"/>
    </row>
    <row r="312" spans="1:8" s="80" customFormat="1" ht="38.25">
      <c r="A312" s="409"/>
      <c r="B312" s="422"/>
      <c r="C312" s="16" t="s">
        <v>621</v>
      </c>
      <c r="D312" s="79"/>
      <c r="E312" s="79"/>
      <c r="F312" s="79"/>
      <c r="G312" s="424"/>
      <c r="H312" s="426"/>
    </row>
    <row r="313" spans="1:8" s="80" customFormat="1" ht="25.5">
      <c r="A313" s="409"/>
      <c r="B313" s="422"/>
      <c r="C313" s="16" t="s">
        <v>104</v>
      </c>
      <c r="D313" s="79"/>
      <c r="E313" s="79"/>
      <c r="F313" s="79"/>
      <c r="G313" s="424"/>
      <c r="H313" s="426"/>
    </row>
    <row r="314" spans="1:8" s="80" customFormat="1" ht="38.25">
      <c r="A314" s="409"/>
      <c r="B314" s="422"/>
      <c r="C314" s="16" t="s">
        <v>620</v>
      </c>
      <c r="D314" s="79"/>
      <c r="E314" s="79"/>
      <c r="F314" s="79"/>
      <c r="G314" s="424"/>
      <c r="H314" s="426"/>
    </row>
    <row r="315" spans="1:8" s="80" customFormat="1" ht="25.5">
      <c r="A315" s="409"/>
      <c r="B315" s="422"/>
      <c r="C315" s="16" t="s">
        <v>105</v>
      </c>
      <c r="D315" s="79"/>
      <c r="E315" s="79"/>
      <c r="F315" s="79"/>
      <c r="G315" s="424"/>
      <c r="H315" s="426"/>
    </row>
    <row r="316" spans="1:8" s="80" customFormat="1" ht="38.25">
      <c r="A316" s="409"/>
      <c r="B316" s="422"/>
      <c r="C316" s="16" t="s">
        <v>622</v>
      </c>
      <c r="D316" s="79"/>
      <c r="E316" s="79"/>
      <c r="F316" s="79"/>
      <c r="G316" s="424"/>
      <c r="H316" s="426"/>
    </row>
    <row r="317" spans="1:8" s="80" customFormat="1" ht="25.5">
      <c r="A317" s="409"/>
      <c r="B317" s="422"/>
      <c r="C317" s="16" t="s">
        <v>106</v>
      </c>
      <c r="D317" s="79"/>
      <c r="E317" s="79"/>
      <c r="F317" s="79"/>
      <c r="G317" s="424"/>
      <c r="H317" s="426"/>
    </row>
    <row r="318" spans="1:8" s="80" customFormat="1" ht="38.25">
      <c r="A318" s="409"/>
      <c r="B318" s="422"/>
      <c r="C318" s="16" t="s">
        <v>623</v>
      </c>
      <c r="D318" s="79"/>
      <c r="E318" s="79"/>
      <c r="F318" s="79"/>
      <c r="G318" s="424"/>
      <c r="H318" s="426"/>
    </row>
    <row r="319" spans="1:8" s="80" customFormat="1" ht="38.25">
      <c r="A319" s="409"/>
      <c r="B319" s="422"/>
      <c r="C319" s="16" t="s">
        <v>624</v>
      </c>
      <c r="D319" s="79"/>
      <c r="E319" s="79"/>
      <c r="F319" s="79"/>
      <c r="G319" s="424"/>
      <c r="H319" s="426"/>
    </row>
    <row r="320" spans="1:8" s="80" customFormat="1" ht="15" customHeight="1">
      <c r="A320" s="409"/>
      <c r="B320" s="422" t="s">
        <v>107</v>
      </c>
      <c r="C320" s="71" t="s">
        <v>114</v>
      </c>
      <c r="D320" s="79"/>
      <c r="E320" s="79"/>
      <c r="F320" s="79"/>
      <c r="G320" s="424">
        <f>MAX(F320:F323)</f>
        <v>0</v>
      </c>
      <c r="H320" s="426"/>
    </row>
    <row r="321" spans="1:8" s="80" customFormat="1" ht="15">
      <c r="A321" s="409"/>
      <c r="B321" s="422"/>
      <c r="C321" s="71" t="s">
        <v>115</v>
      </c>
      <c r="D321" s="79"/>
      <c r="E321" s="79"/>
      <c r="F321" s="79"/>
      <c r="G321" s="424"/>
      <c r="H321" s="426"/>
    </row>
    <row r="322" spans="1:8" s="80" customFormat="1" ht="15">
      <c r="A322" s="409"/>
      <c r="B322" s="422"/>
      <c r="C322" s="71" t="s">
        <v>116</v>
      </c>
      <c r="D322" s="79"/>
      <c r="E322" s="79"/>
      <c r="F322" s="79"/>
      <c r="G322" s="424"/>
      <c r="H322" s="426"/>
    </row>
    <row r="323" spans="1:8" s="80" customFormat="1" ht="15">
      <c r="A323" s="409"/>
      <c r="B323" s="422"/>
      <c r="C323" s="71" t="s">
        <v>117</v>
      </c>
      <c r="D323" s="79"/>
      <c r="E323" s="79"/>
      <c r="F323" s="79"/>
      <c r="G323" s="424"/>
      <c r="H323" s="426"/>
    </row>
    <row r="324" spans="1:8" s="80" customFormat="1" ht="15">
      <c r="A324" s="409"/>
      <c r="B324" s="435" t="s">
        <v>118</v>
      </c>
      <c r="C324" s="71" t="s">
        <v>119</v>
      </c>
      <c r="D324" s="79"/>
      <c r="E324" s="79"/>
      <c r="F324" s="79"/>
      <c r="G324" s="424">
        <f>MAX(F324:F326)</f>
        <v>0</v>
      </c>
      <c r="H324" s="426"/>
    </row>
    <row r="325" spans="1:8" s="80" customFormat="1" ht="15">
      <c r="A325" s="409"/>
      <c r="B325" s="435"/>
      <c r="C325" s="71" t="s">
        <v>120</v>
      </c>
      <c r="D325" s="79"/>
      <c r="E325" s="79"/>
      <c r="F325" s="79"/>
      <c r="G325" s="424"/>
      <c r="H325" s="426"/>
    </row>
    <row r="326" spans="1:8" s="80" customFormat="1" ht="15">
      <c r="A326" s="409"/>
      <c r="B326" s="435"/>
      <c r="C326" s="71" t="s">
        <v>121</v>
      </c>
      <c r="D326" s="79"/>
      <c r="E326" s="79"/>
      <c r="F326" s="79"/>
      <c r="G326" s="424"/>
      <c r="H326" s="426"/>
    </row>
    <row r="327" spans="1:8" s="80" customFormat="1" ht="15">
      <c r="A327" s="409"/>
      <c r="B327" s="422" t="s">
        <v>1030</v>
      </c>
      <c r="C327" s="71" t="s">
        <v>122</v>
      </c>
      <c r="D327" s="79"/>
      <c r="E327" s="79"/>
      <c r="F327" s="79"/>
      <c r="G327" s="424">
        <f>MAX(F327:F331)</f>
        <v>0</v>
      </c>
      <c r="H327" s="426"/>
    </row>
    <row r="328" spans="1:8" s="80" customFormat="1" ht="15">
      <c r="A328" s="409"/>
      <c r="B328" s="422"/>
      <c r="C328" s="71" t="s">
        <v>123</v>
      </c>
      <c r="D328" s="79"/>
      <c r="E328" s="79"/>
      <c r="F328" s="79"/>
      <c r="G328" s="424"/>
      <c r="H328" s="426"/>
    </row>
    <row r="329" spans="1:8" s="80" customFormat="1" ht="15">
      <c r="A329" s="409"/>
      <c r="B329" s="422"/>
      <c r="C329" s="71" t="s">
        <v>124</v>
      </c>
      <c r="D329" s="79"/>
      <c r="E329" s="79"/>
      <c r="F329" s="79"/>
      <c r="G329" s="424"/>
      <c r="H329" s="426"/>
    </row>
    <row r="330" spans="1:8" s="80" customFormat="1" ht="15">
      <c r="A330" s="409"/>
      <c r="B330" s="422"/>
      <c r="C330" s="71" t="s">
        <v>125</v>
      </c>
      <c r="D330" s="79"/>
      <c r="E330" s="79"/>
      <c r="F330" s="79"/>
      <c r="G330" s="424"/>
      <c r="H330" s="426"/>
    </row>
    <row r="331" spans="1:8" s="80" customFormat="1" ht="15">
      <c r="A331" s="409"/>
      <c r="B331" s="422"/>
      <c r="C331" s="71" t="s">
        <v>126</v>
      </c>
      <c r="D331" s="79"/>
      <c r="E331" s="79"/>
      <c r="F331" s="79"/>
      <c r="G331" s="424"/>
      <c r="H331" s="426"/>
    </row>
    <row r="332" spans="1:8" s="80" customFormat="1" ht="15">
      <c r="A332" s="409"/>
      <c r="B332" s="422" t="s">
        <v>127</v>
      </c>
      <c r="C332" s="251" t="s">
        <v>128</v>
      </c>
      <c r="D332" s="79"/>
      <c r="E332" s="79"/>
      <c r="F332" s="79"/>
      <c r="G332" s="424">
        <f>MAX(F332:F336)</f>
        <v>0</v>
      </c>
      <c r="H332" s="426"/>
    </row>
    <row r="333" spans="1:8" s="80" customFormat="1" ht="15">
      <c r="A333" s="409"/>
      <c r="B333" s="422"/>
      <c r="C333" s="71" t="s">
        <v>129</v>
      </c>
      <c r="D333" s="79"/>
      <c r="E333" s="79"/>
      <c r="F333" s="79"/>
      <c r="G333" s="424"/>
      <c r="H333" s="426"/>
    </row>
    <row r="334" spans="1:8" s="80" customFormat="1" ht="15">
      <c r="A334" s="409"/>
      <c r="B334" s="422"/>
      <c r="C334" s="71" t="s">
        <v>130</v>
      </c>
      <c r="D334" s="79"/>
      <c r="E334" s="79"/>
      <c r="F334" s="79"/>
      <c r="G334" s="424"/>
      <c r="H334" s="426"/>
    </row>
    <row r="335" spans="1:8" s="80" customFormat="1" ht="15">
      <c r="A335" s="409"/>
      <c r="B335" s="422"/>
      <c r="C335" s="71" t="s">
        <v>131</v>
      </c>
      <c r="D335" s="79"/>
      <c r="E335" s="79"/>
      <c r="F335" s="79"/>
      <c r="G335" s="424"/>
      <c r="H335" s="426"/>
    </row>
    <row r="336" spans="1:8" s="80" customFormat="1" ht="15">
      <c r="A336" s="409"/>
      <c r="B336" s="422"/>
      <c r="C336" s="71" t="s">
        <v>132</v>
      </c>
      <c r="D336" s="79"/>
      <c r="E336" s="79"/>
      <c r="F336" s="79"/>
      <c r="G336" s="424"/>
      <c r="H336" s="426"/>
    </row>
    <row r="337" spans="1:8" ht="18">
      <c r="A337" s="409"/>
      <c r="B337" s="422" t="s">
        <v>1031</v>
      </c>
      <c r="C337" s="71" t="s">
        <v>180</v>
      </c>
      <c r="D337" s="73"/>
      <c r="E337" s="73"/>
      <c r="F337" s="27"/>
      <c r="G337" s="424">
        <f>MAX(F337:F341)</f>
        <v>0</v>
      </c>
      <c r="H337" s="426"/>
    </row>
    <row r="338" spans="1:8" ht="18">
      <c r="A338" s="409"/>
      <c r="B338" s="422"/>
      <c r="C338" s="71" t="s">
        <v>181</v>
      </c>
      <c r="D338" s="73"/>
      <c r="E338" s="73"/>
      <c r="F338" s="27"/>
      <c r="G338" s="424"/>
      <c r="H338" s="426"/>
    </row>
    <row r="339" spans="1:8" ht="18">
      <c r="A339" s="409"/>
      <c r="B339" s="422"/>
      <c r="C339" s="71" t="s">
        <v>182</v>
      </c>
      <c r="D339" s="73"/>
      <c r="E339" s="73"/>
      <c r="F339" s="27"/>
      <c r="G339" s="424"/>
      <c r="H339" s="426"/>
    </row>
    <row r="340" spans="1:8" ht="18">
      <c r="A340" s="409"/>
      <c r="B340" s="422"/>
      <c r="C340" s="71" t="s">
        <v>183</v>
      </c>
      <c r="D340" s="73"/>
      <c r="E340" s="73"/>
      <c r="F340" s="27"/>
      <c r="G340" s="424"/>
      <c r="H340" s="426"/>
    </row>
    <row r="341" spans="1:8" ht="18">
      <c r="A341" s="410"/>
      <c r="B341" s="422"/>
      <c r="C341" s="71" t="s">
        <v>184</v>
      </c>
      <c r="D341" s="73"/>
      <c r="E341" s="73"/>
      <c r="F341" s="27"/>
      <c r="G341" s="424"/>
      <c r="H341" s="427"/>
    </row>
    <row r="342" spans="1:8" ht="15">
      <c r="A342" s="83" t="s">
        <v>195</v>
      </c>
      <c r="B342" s="423" t="s">
        <v>1002</v>
      </c>
      <c r="C342" s="423"/>
      <c r="D342" s="68"/>
      <c r="E342" s="69"/>
      <c r="F342" s="26"/>
      <c r="G342" s="84"/>
      <c r="H342" s="26"/>
    </row>
    <row r="343" spans="1:8" ht="15">
      <c r="A343" s="408" t="s">
        <v>196</v>
      </c>
      <c r="B343" s="423" t="s">
        <v>1003</v>
      </c>
      <c r="C343" s="423"/>
      <c r="D343" s="68"/>
      <c r="E343" s="69"/>
      <c r="F343" s="70"/>
      <c r="G343" s="64"/>
      <c r="H343" s="15">
        <f>(2*F343+SUM(G363:G389))/2</f>
        <v>0</v>
      </c>
    </row>
    <row r="344" spans="1:8" ht="30">
      <c r="A344" s="409"/>
      <c r="B344" s="71" t="s">
        <v>48</v>
      </c>
      <c r="C344" s="71" t="s">
        <v>49</v>
      </c>
      <c r="D344" s="72"/>
      <c r="E344" s="72"/>
      <c r="F344" s="413"/>
      <c r="G344" s="414"/>
      <c r="H344" s="415"/>
    </row>
    <row r="345" spans="1:8" ht="45">
      <c r="A345" s="409"/>
      <c r="B345" s="71" t="s">
        <v>50</v>
      </c>
      <c r="C345" s="71" t="s">
        <v>157</v>
      </c>
      <c r="D345" s="72"/>
      <c r="E345" s="72"/>
      <c r="F345" s="416"/>
      <c r="G345" s="417"/>
      <c r="H345" s="418"/>
    </row>
    <row r="346" spans="1:8" ht="15">
      <c r="A346" s="409"/>
      <c r="B346" s="71" t="s">
        <v>52</v>
      </c>
      <c r="C346" s="251" t="s">
        <v>53</v>
      </c>
      <c r="D346" s="72"/>
      <c r="E346" s="72"/>
      <c r="F346" s="416"/>
      <c r="G346" s="417"/>
      <c r="H346" s="418"/>
    </row>
    <row r="347" spans="1:8" ht="30">
      <c r="A347" s="409"/>
      <c r="B347" s="71" t="s">
        <v>54</v>
      </c>
      <c r="C347" s="71" t="s">
        <v>55</v>
      </c>
      <c r="D347" s="72"/>
      <c r="E347" s="72"/>
      <c r="F347" s="416"/>
      <c r="G347" s="417"/>
      <c r="H347" s="418"/>
    </row>
    <row r="348" spans="1:8" ht="30">
      <c r="A348" s="409"/>
      <c r="B348" s="71" t="s">
        <v>56</v>
      </c>
      <c r="C348" s="71" t="s">
        <v>57</v>
      </c>
      <c r="D348" s="72"/>
      <c r="E348" s="72"/>
      <c r="F348" s="416"/>
      <c r="G348" s="417"/>
      <c r="H348" s="418"/>
    </row>
    <row r="349" spans="1:8" ht="15">
      <c r="A349" s="409"/>
      <c r="B349" s="422" t="s">
        <v>178</v>
      </c>
      <c r="C349" s="71" t="s">
        <v>58</v>
      </c>
      <c r="D349" s="72"/>
      <c r="E349" s="72"/>
      <c r="F349" s="416"/>
      <c r="G349" s="417"/>
      <c r="H349" s="418"/>
    </row>
    <row r="350" spans="1:8" ht="30">
      <c r="A350" s="409"/>
      <c r="B350" s="422"/>
      <c r="C350" s="71" t="s">
        <v>59</v>
      </c>
      <c r="D350" s="72"/>
      <c r="E350" s="72"/>
      <c r="F350" s="416"/>
      <c r="G350" s="417"/>
      <c r="H350" s="418"/>
    </row>
    <row r="351" spans="1:8" ht="30">
      <c r="A351" s="409"/>
      <c r="B351" s="71" t="s">
        <v>60</v>
      </c>
      <c r="C351" s="82" t="s">
        <v>818</v>
      </c>
      <c r="D351" s="72"/>
      <c r="E351" s="72"/>
      <c r="F351" s="416"/>
      <c r="G351" s="417"/>
      <c r="H351" s="418"/>
    </row>
    <row r="352" spans="1:8" ht="15">
      <c r="A352" s="409"/>
      <c r="B352" s="71" t="s">
        <v>61</v>
      </c>
      <c r="C352" s="71" t="s">
        <v>62</v>
      </c>
      <c r="D352" s="72"/>
      <c r="E352" s="72"/>
      <c r="F352" s="416"/>
      <c r="G352" s="417"/>
      <c r="H352" s="418"/>
    </row>
    <row r="353" spans="1:8" ht="15">
      <c r="A353" s="409"/>
      <c r="B353" s="71" t="s">
        <v>63</v>
      </c>
      <c r="C353" s="71" t="s">
        <v>80</v>
      </c>
      <c r="D353" s="72"/>
      <c r="E353" s="72"/>
      <c r="F353" s="416"/>
      <c r="G353" s="417"/>
      <c r="H353" s="418"/>
    </row>
    <row r="354" spans="1:8" ht="30">
      <c r="A354" s="409"/>
      <c r="B354" s="422" t="s">
        <v>64</v>
      </c>
      <c r="C354" s="71" t="s">
        <v>794</v>
      </c>
      <c r="D354" s="72"/>
      <c r="E354" s="72"/>
      <c r="F354" s="416"/>
      <c r="G354" s="417"/>
      <c r="H354" s="418"/>
    </row>
    <row r="355" spans="1:8" ht="15">
      <c r="A355" s="409"/>
      <c r="B355" s="422"/>
      <c r="C355" s="71" t="s">
        <v>795</v>
      </c>
      <c r="D355" s="73"/>
      <c r="E355" s="73"/>
      <c r="F355" s="416"/>
      <c r="G355" s="417"/>
      <c r="H355" s="418"/>
    </row>
    <row r="356" spans="1:8" ht="15">
      <c r="A356" s="409"/>
      <c r="B356" s="422"/>
      <c r="C356" s="71" t="s">
        <v>65</v>
      </c>
      <c r="D356" s="73"/>
      <c r="E356" s="73"/>
      <c r="F356" s="416"/>
      <c r="G356" s="417"/>
      <c r="H356" s="418"/>
    </row>
    <row r="357" spans="1:8" ht="30">
      <c r="A357" s="409"/>
      <c r="B357" s="422"/>
      <c r="C357" s="71" t="s">
        <v>66</v>
      </c>
      <c r="D357" s="74"/>
      <c r="E357" s="74"/>
      <c r="F357" s="416"/>
      <c r="G357" s="417"/>
      <c r="H357" s="418"/>
    </row>
    <row r="358" spans="1:8" ht="15">
      <c r="A358" s="409"/>
      <c r="B358" s="422"/>
      <c r="C358" s="71" t="s">
        <v>796</v>
      </c>
      <c r="D358" s="72"/>
      <c r="E358" s="72"/>
      <c r="F358" s="416"/>
      <c r="G358" s="417"/>
      <c r="H358" s="418"/>
    </row>
    <row r="359" spans="1:8" ht="75">
      <c r="A359" s="409"/>
      <c r="B359" s="71" t="s">
        <v>31</v>
      </c>
      <c r="C359" s="71" t="s">
        <v>812</v>
      </c>
      <c r="D359" s="73"/>
      <c r="E359" s="73"/>
      <c r="F359" s="416"/>
      <c r="G359" s="417"/>
      <c r="H359" s="418"/>
    </row>
    <row r="360" spans="1:8" ht="105">
      <c r="A360" s="409"/>
      <c r="B360" s="71" t="s">
        <v>67</v>
      </c>
      <c r="C360" s="71" t="s">
        <v>68</v>
      </c>
      <c r="D360" s="73"/>
      <c r="E360" s="73"/>
      <c r="F360" s="416"/>
      <c r="G360" s="417"/>
      <c r="H360" s="418"/>
    </row>
    <row r="361" spans="1:8" ht="18">
      <c r="A361" s="409"/>
      <c r="B361" s="71" t="s">
        <v>69</v>
      </c>
      <c r="C361" s="71" t="s">
        <v>179</v>
      </c>
      <c r="D361" s="73"/>
      <c r="E361" s="73"/>
      <c r="F361" s="419"/>
      <c r="G361" s="420"/>
      <c r="H361" s="421"/>
    </row>
    <row r="362" spans="1:15" s="78" customFormat="1" ht="15">
      <c r="A362" s="409"/>
      <c r="B362" s="423" t="s">
        <v>71</v>
      </c>
      <c r="C362" s="423"/>
      <c r="D362" s="75"/>
      <c r="E362" s="75"/>
      <c r="F362" s="26"/>
      <c r="G362" s="76"/>
      <c r="H362" s="77"/>
      <c r="I362" s="56"/>
      <c r="J362" s="56"/>
      <c r="K362" s="56"/>
      <c r="L362" s="56"/>
      <c r="M362" s="56"/>
      <c r="N362" s="56"/>
      <c r="O362" s="56"/>
    </row>
    <row r="363" spans="1:8" s="80" customFormat="1" ht="30">
      <c r="A363" s="409"/>
      <c r="B363" s="422" t="s">
        <v>89</v>
      </c>
      <c r="C363" s="71" t="s">
        <v>92</v>
      </c>
      <c r="D363" s="79"/>
      <c r="E363" s="79"/>
      <c r="F363" s="79"/>
      <c r="G363" s="424">
        <f>MAX(F363:F367)</f>
        <v>0</v>
      </c>
      <c r="H363" s="425"/>
    </row>
    <row r="364" spans="1:8" s="80" customFormat="1" ht="30">
      <c r="A364" s="409"/>
      <c r="B364" s="422"/>
      <c r="C364" s="259" t="s">
        <v>93</v>
      </c>
      <c r="D364" s="79"/>
      <c r="E364" s="79"/>
      <c r="F364" s="79"/>
      <c r="G364" s="424"/>
      <c r="H364" s="426"/>
    </row>
    <row r="365" spans="1:8" s="80" customFormat="1" ht="38.25">
      <c r="A365" s="409"/>
      <c r="B365" s="422"/>
      <c r="C365" s="16" t="s">
        <v>616</v>
      </c>
      <c r="D365" s="79"/>
      <c r="E365" s="79"/>
      <c r="F365" s="79"/>
      <c r="G365" s="424"/>
      <c r="H365" s="426"/>
    </row>
    <row r="366" spans="1:8" s="80" customFormat="1" ht="30">
      <c r="A366" s="409"/>
      <c r="B366" s="422"/>
      <c r="C366" s="259" t="s">
        <v>96</v>
      </c>
      <c r="D366" s="79"/>
      <c r="E366" s="79"/>
      <c r="F366" s="79"/>
      <c r="G366" s="424"/>
      <c r="H366" s="426"/>
    </row>
    <row r="367" spans="1:8" s="80" customFormat="1" ht="38.25">
      <c r="A367" s="409"/>
      <c r="B367" s="422"/>
      <c r="C367" s="16" t="s">
        <v>618</v>
      </c>
      <c r="D367" s="79"/>
      <c r="E367" s="79"/>
      <c r="F367" s="79"/>
      <c r="G367" s="424"/>
      <c r="H367" s="426"/>
    </row>
    <row r="368" spans="1:8" s="80" customFormat="1" ht="15" customHeight="1">
      <c r="A368" s="409"/>
      <c r="B368" s="422" t="s">
        <v>107</v>
      </c>
      <c r="C368" s="71" t="s">
        <v>108</v>
      </c>
      <c r="D368" s="79"/>
      <c r="E368" s="79"/>
      <c r="F368" s="79"/>
      <c r="G368" s="424">
        <f>MAX(F368:F372)</f>
        <v>0</v>
      </c>
      <c r="H368" s="426"/>
    </row>
    <row r="369" spans="1:8" s="80" customFormat="1" ht="15">
      <c r="A369" s="409"/>
      <c r="B369" s="422"/>
      <c r="C369" s="71" t="s">
        <v>109</v>
      </c>
      <c r="D369" s="79"/>
      <c r="E369" s="79"/>
      <c r="F369" s="79"/>
      <c r="G369" s="424"/>
      <c r="H369" s="426"/>
    </row>
    <row r="370" spans="1:8" s="80" customFormat="1" ht="15">
      <c r="A370" s="409"/>
      <c r="B370" s="422"/>
      <c r="C370" s="71" t="s">
        <v>110</v>
      </c>
      <c r="D370" s="79"/>
      <c r="E370" s="79"/>
      <c r="F370" s="79"/>
      <c r="G370" s="424"/>
      <c r="H370" s="426"/>
    </row>
    <row r="371" spans="1:8" s="80" customFormat="1" ht="15">
      <c r="A371" s="409"/>
      <c r="B371" s="422"/>
      <c r="C371" s="71" t="s">
        <v>111</v>
      </c>
      <c r="D371" s="79"/>
      <c r="E371" s="79"/>
      <c r="F371" s="79"/>
      <c r="G371" s="424"/>
      <c r="H371" s="426"/>
    </row>
    <row r="372" spans="1:8" s="80" customFormat="1" ht="15">
      <c r="A372" s="409"/>
      <c r="B372" s="422"/>
      <c r="C372" s="71" t="s">
        <v>112</v>
      </c>
      <c r="D372" s="79"/>
      <c r="E372" s="79"/>
      <c r="F372" s="79"/>
      <c r="G372" s="424"/>
      <c r="H372" s="426"/>
    </row>
    <row r="373" spans="1:8" s="80" customFormat="1" ht="15">
      <c r="A373" s="409"/>
      <c r="B373" s="422" t="s">
        <v>118</v>
      </c>
      <c r="C373" s="71" t="s">
        <v>119</v>
      </c>
      <c r="D373" s="79"/>
      <c r="E373" s="79"/>
      <c r="F373" s="79"/>
      <c r="G373" s="424">
        <f>MAX(F373:F375)</f>
        <v>0</v>
      </c>
      <c r="H373" s="426"/>
    </row>
    <row r="374" spans="1:8" s="80" customFormat="1" ht="15">
      <c r="A374" s="409"/>
      <c r="B374" s="422"/>
      <c r="C374" s="71" t="s">
        <v>120</v>
      </c>
      <c r="D374" s="79"/>
      <c r="E374" s="79"/>
      <c r="F374" s="79"/>
      <c r="G374" s="424"/>
      <c r="H374" s="426"/>
    </row>
    <row r="375" spans="1:8" s="80" customFormat="1" ht="15">
      <c r="A375" s="409"/>
      <c r="B375" s="422"/>
      <c r="C375" s="71" t="s">
        <v>121</v>
      </c>
      <c r="D375" s="79"/>
      <c r="E375" s="79"/>
      <c r="F375" s="79"/>
      <c r="G375" s="424"/>
      <c r="H375" s="426"/>
    </row>
    <row r="376" spans="1:8" s="80" customFormat="1" ht="15">
      <c r="A376" s="409"/>
      <c r="B376" s="422" t="s">
        <v>1030</v>
      </c>
      <c r="C376" s="71" t="s">
        <v>122</v>
      </c>
      <c r="D376" s="79"/>
      <c r="E376" s="79"/>
      <c r="F376" s="79"/>
      <c r="G376" s="424">
        <f>MAX(F376:F379)</f>
        <v>0</v>
      </c>
      <c r="H376" s="426"/>
    </row>
    <row r="377" spans="1:8" s="80" customFormat="1" ht="15">
      <c r="A377" s="409"/>
      <c r="B377" s="422"/>
      <c r="C377" s="71" t="s">
        <v>123</v>
      </c>
      <c r="D377" s="79"/>
      <c r="E377" s="79"/>
      <c r="F377" s="79"/>
      <c r="G377" s="424"/>
      <c r="H377" s="426"/>
    </row>
    <row r="378" spans="1:8" s="80" customFormat="1" ht="15">
      <c r="A378" s="409"/>
      <c r="B378" s="422"/>
      <c r="C378" s="71" t="s">
        <v>124</v>
      </c>
      <c r="D378" s="79"/>
      <c r="E378" s="79"/>
      <c r="F378" s="79"/>
      <c r="G378" s="424"/>
      <c r="H378" s="426"/>
    </row>
    <row r="379" spans="1:8" s="80" customFormat="1" ht="15">
      <c r="A379" s="409"/>
      <c r="B379" s="422"/>
      <c r="C379" s="71" t="s">
        <v>125</v>
      </c>
      <c r="D379" s="79"/>
      <c r="E379" s="79"/>
      <c r="F379" s="79"/>
      <c r="G379" s="424"/>
      <c r="H379" s="426"/>
    </row>
    <row r="380" spans="1:8" s="80" customFormat="1" ht="15">
      <c r="A380" s="409"/>
      <c r="B380" s="428" t="s">
        <v>127</v>
      </c>
      <c r="C380" s="251" t="s">
        <v>128</v>
      </c>
      <c r="D380" s="79"/>
      <c r="E380" s="79"/>
      <c r="F380" s="79"/>
      <c r="G380" s="431">
        <f>MAX(F380:F384)</f>
        <v>0</v>
      </c>
      <c r="H380" s="426"/>
    </row>
    <row r="381" spans="1:8" s="80" customFormat="1" ht="15">
      <c r="A381" s="409"/>
      <c r="B381" s="429"/>
      <c r="C381" s="71" t="s">
        <v>129</v>
      </c>
      <c r="D381" s="79"/>
      <c r="E381" s="79"/>
      <c r="F381" s="79"/>
      <c r="G381" s="432"/>
      <c r="H381" s="426"/>
    </row>
    <row r="382" spans="1:8" s="80" customFormat="1" ht="15">
      <c r="A382" s="409"/>
      <c r="B382" s="429"/>
      <c r="C382" s="71" t="s">
        <v>130</v>
      </c>
      <c r="D382" s="79"/>
      <c r="E382" s="79"/>
      <c r="F382" s="79"/>
      <c r="G382" s="432"/>
      <c r="H382" s="426"/>
    </row>
    <row r="383" spans="1:8" s="80" customFormat="1" ht="15">
      <c r="A383" s="409"/>
      <c r="B383" s="429"/>
      <c r="C383" s="71" t="s">
        <v>131</v>
      </c>
      <c r="D383" s="79"/>
      <c r="E383" s="79"/>
      <c r="F383" s="79"/>
      <c r="G383" s="432"/>
      <c r="H383" s="426"/>
    </row>
    <row r="384" spans="1:8" s="80" customFormat="1" ht="15">
      <c r="A384" s="409"/>
      <c r="B384" s="430"/>
      <c r="C384" s="71" t="s">
        <v>132</v>
      </c>
      <c r="D384" s="79"/>
      <c r="E384" s="79"/>
      <c r="F384" s="79"/>
      <c r="G384" s="433"/>
      <c r="H384" s="426"/>
    </row>
    <row r="385" spans="1:8" ht="18">
      <c r="A385" s="409"/>
      <c r="B385" s="422" t="s">
        <v>1031</v>
      </c>
      <c r="C385" s="71" t="s">
        <v>180</v>
      </c>
      <c r="D385" s="73"/>
      <c r="E385" s="73"/>
      <c r="F385" s="27"/>
      <c r="G385" s="424">
        <f>MAX(F385:F389)</f>
        <v>0</v>
      </c>
      <c r="H385" s="426"/>
    </row>
    <row r="386" spans="1:8" ht="18">
      <c r="A386" s="409"/>
      <c r="B386" s="422"/>
      <c r="C386" s="71" t="s">
        <v>181</v>
      </c>
      <c r="D386" s="73"/>
      <c r="E386" s="73"/>
      <c r="F386" s="27"/>
      <c r="G386" s="424"/>
      <c r="H386" s="426"/>
    </row>
    <row r="387" spans="1:8" ht="18">
      <c r="A387" s="409"/>
      <c r="B387" s="422"/>
      <c r="C387" s="71" t="s">
        <v>182</v>
      </c>
      <c r="D387" s="73"/>
      <c r="E387" s="73"/>
      <c r="F387" s="27"/>
      <c r="G387" s="424"/>
      <c r="H387" s="426"/>
    </row>
    <row r="388" spans="1:8" ht="18">
      <c r="A388" s="409"/>
      <c r="B388" s="422"/>
      <c r="C388" s="71" t="s">
        <v>183</v>
      </c>
      <c r="D388" s="73"/>
      <c r="E388" s="73"/>
      <c r="F388" s="27"/>
      <c r="G388" s="424"/>
      <c r="H388" s="426"/>
    </row>
    <row r="389" spans="1:8" ht="18">
      <c r="A389" s="436"/>
      <c r="B389" s="422"/>
      <c r="C389" s="71" t="s">
        <v>184</v>
      </c>
      <c r="D389" s="73"/>
      <c r="E389" s="73"/>
      <c r="F389" s="27"/>
      <c r="G389" s="424"/>
      <c r="H389" s="427"/>
    </row>
    <row r="390" spans="1:8" ht="15">
      <c r="A390" s="408" t="s">
        <v>197</v>
      </c>
      <c r="B390" s="423" t="s">
        <v>1004</v>
      </c>
      <c r="C390" s="423"/>
      <c r="D390" s="81"/>
      <c r="E390" s="81"/>
      <c r="F390" s="70"/>
      <c r="G390" s="64"/>
      <c r="H390" s="15">
        <f>(2*F390+SUM(G410:G435))/2</f>
        <v>0</v>
      </c>
    </row>
    <row r="391" spans="1:8" ht="30">
      <c r="A391" s="409"/>
      <c r="B391" s="71" t="s">
        <v>48</v>
      </c>
      <c r="C391" s="71" t="s">
        <v>98</v>
      </c>
      <c r="D391" s="72"/>
      <c r="E391" s="72"/>
      <c r="F391" s="413"/>
      <c r="G391" s="414"/>
      <c r="H391" s="415"/>
    </row>
    <row r="392" spans="1:8" ht="45">
      <c r="A392" s="409"/>
      <c r="B392" s="71" t="s">
        <v>50</v>
      </c>
      <c r="C392" s="82" t="s">
        <v>194</v>
      </c>
      <c r="D392" s="72"/>
      <c r="E392" s="72"/>
      <c r="F392" s="416"/>
      <c r="G392" s="417"/>
      <c r="H392" s="418"/>
    </row>
    <row r="393" spans="1:8" ht="15">
      <c r="A393" s="409"/>
      <c r="B393" s="71" t="s">
        <v>52</v>
      </c>
      <c r="C393" s="251" t="s">
        <v>53</v>
      </c>
      <c r="D393" s="72"/>
      <c r="E393" s="72"/>
      <c r="F393" s="416"/>
      <c r="G393" s="417"/>
      <c r="H393" s="418"/>
    </row>
    <row r="394" spans="1:8" ht="30">
      <c r="A394" s="409"/>
      <c r="B394" s="71" t="s">
        <v>54</v>
      </c>
      <c r="C394" s="71" t="s">
        <v>55</v>
      </c>
      <c r="D394" s="72"/>
      <c r="E394" s="72"/>
      <c r="F394" s="416"/>
      <c r="G394" s="417"/>
      <c r="H394" s="418"/>
    </row>
    <row r="395" spans="1:8" ht="30">
      <c r="A395" s="409"/>
      <c r="B395" s="71" t="s">
        <v>56</v>
      </c>
      <c r="C395" s="82" t="s">
        <v>57</v>
      </c>
      <c r="D395" s="72"/>
      <c r="E395" s="72"/>
      <c r="F395" s="416"/>
      <c r="G395" s="417"/>
      <c r="H395" s="418"/>
    </row>
    <row r="396" spans="1:8" ht="15">
      <c r="A396" s="409"/>
      <c r="B396" s="422" t="s">
        <v>178</v>
      </c>
      <c r="C396" s="71" t="s">
        <v>58</v>
      </c>
      <c r="D396" s="72"/>
      <c r="E396" s="72"/>
      <c r="F396" s="416"/>
      <c r="G396" s="417"/>
      <c r="H396" s="418"/>
    </row>
    <row r="397" spans="1:8" ht="30">
      <c r="A397" s="409"/>
      <c r="B397" s="422"/>
      <c r="C397" s="71" t="s">
        <v>59</v>
      </c>
      <c r="D397" s="72"/>
      <c r="E397" s="72"/>
      <c r="F397" s="416"/>
      <c r="G397" s="417"/>
      <c r="H397" s="418"/>
    </row>
    <row r="398" spans="1:8" ht="30">
      <c r="A398" s="409"/>
      <c r="B398" s="82" t="s">
        <v>60</v>
      </c>
      <c r="C398" s="82" t="s">
        <v>818</v>
      </c>
      <c r="D398" s="72"/>
      <c r="E398" s="72"/>
      <c r="F398" s="416"/>
      <c r="G398" s="417"/>
      <c r="H398" s="418"/>
    </row>
    <row r="399" spans="1:8" ht="15">
      <c r="A399" s="409"/>
      <c r="B399" s="82" t="s">
        <v>61</v>
      </c>
      <c r="C399" s="82" t="s">
        <v>62</v>
      </c>
      <c r="D399" s="72"/>
      <c r="E399" s="72"/>
      <c r="F399" s="416"/>
      <c r="G399" s="417"/>
      <c r="H399" s="418"/>
    </row>
    <row r="400" spans="1:8" ht="15">
      <c r="A400" s="409"/>
      <c r="B400" s="71" t="s">
        <v>63</v>
      </c>
      <c r="C400" s="82" t="s">
        <v>80</v>
      </c>
      <c r="D400" s="72"/>
      <c r="E400" s="72"/>
      <c r="F400" s="416"/>
      <c r="G400" s="417"/>
      <c r="H400" s="418"/>
    </row>
    <row r="401" spans="1:8" ht="30">
      <c r="A401" s="409"/>
      <c r="B401" s="435" t="s">
        <v>64</v>
      </c>
      <c r="C401" s="82" t="s">
        <v>794</v>
      </c>
      <c r="D401" s="72"/>
      <c r="E401" s="72"/>
      <c r="F401" s="416"/>
      <c r="G401" s="417"/>
      <c r="H401" s="418"/>
    </row>
    <row r="402" spans="1:8" ht="15">
      <c r="A402" s="409"/>
      <c r="B402" s="435"/>
      <c r="C402" s="82" t="s">
        <v>795</v>
      </c>
      <c r="D402" s="73"/>
      <c r="E402" s="73"/>
      <c r="F402" s="416"/>
      <c r="G402" s="417"/>
      <c r="H402" s="418"/>
    </row>
    <row r="403" spans="1:8" ht="15">
      <c r="A403" s="409"/>
      <c r="B403" s="435"/>
      <c r="C403" s="82" t="s">
        <v>65</v>
      </c>
      <c r="D403" s="73"/>
      <c r="E403" s="73"/>
      <c r="F403" s="416"/>
      <c r="G403" s="417"/>
      <c r="H403" s="418"/>
    </row>
    <row r="404" spans="1:8" ht="30">
      <c r="A404" s="409"/>
      <c r="B404" s="435"/>
      <c r="C404" s="82" t="s">
        <v>66</v>
      </c>
      <c r="D404" s="74"/>
      <c r="E404" s="74"/>
      <c r="F404" s="416"/>
      <c r="G404" s="417"/>
      <c r="H404" s="418"/>
    </row>
    <row r="405" spans="1:8" ht="15">
      <c r="A405" s="409"/>
      <c r="B405" s="435"/>
      <c r="C405" s="82" t="s">
        <v>796</v>
      </c>
      <c r="D405" s="72"/>
      <c r="E405" s="72"/>
      <c r="F405" s="416"/>
      <c r="G405" s="417"/>
      <c r="H405" s="418"/>
    </row>
    <row r="406" spans="1:8" ht="75">
      <c r="A406" s="409"/>
      <c r="B406" s="71" t="s">
        <v>31</v>
      </c>
      <c r="C406" s="82" t="s">
        <v>812</v>
      </c>
      <c r="D406" s="73"/>
      <c r="E406" s="73"/>
      <c r="F406" s="416"/>
      <c r="G406" s="417"/>
      <c r="H406" s="418"/>
    </row>
    <row r="407" spans="1:8" ht="105">
      <c r="A407" s="409"/>
      <c r="B407" s="82" t="s">
        <v>67</v>
      </c>
      <c r="C407" s="82" t="s">
        <v>68</v>
      </c>
      <c r="D407" s="73"/>
      <c r="E407" s="73"/>
      <c r="F407" s="416"/>
      <c r="G407" s="417"/>
      <c r="H407" s="418"/>
    </row>
    <row r="408" spans="1:8" ht="18">
      <c r="A408" s="409"/>
      <c r="B408" s="71" t="s">
        <v>69</v>
      </c>
      <c r="C408" s="71" t="s">
        <v>179</v>
      </c>
      <c r="D408" s="73"/>
      <c r="E408" s="73"/>
      <c r="F408" s="419"/>
      <c r="G408" s="420"/>
      <c r="H408" s="421"/>
    </row>
    <row r="409" spans="1:15" s="78" customFormat="1" ht="15">
      <c r="A409" s="409"/>
      <c r="B409" s="423" t="s">
        <v>71</v>
      </c>
      <c r="C409" s="423"/>
      <c r="D409" s="75"/>
      <c r="E409" s="75"/>
      <c r="F409" s="26"/>
      <c r="G409" s="76"/>
      <c r="H409" s="77"/>
      <c r="I409" s="56"/>
      <c r="J409" s="56"/>
      <c r="K409" s="56"/>
      <c r="L409" s="56"/>
      <c r="M409" s="56"/>
      <c r="N409" s="56"/>
      <c r="O409" s="56"/>
    </row>
    <row r="410" spans="1:8" s="80" customFormat="1" ht="30">
      <c r="A410" s="409"/>
      <c r="B410" s="422" t="s">
        <v>89</v>
      </c>
      <c r="C410" s="71" t="s">
        <v>101</v>
      </c>
      <c r="D410" s="79"/>
      <c r="E410" s="79"/>
      <c r="F410" s="79"/>
      <c r="G410" s="424">
        <f>MAX(F410:F414)</f>
        <v>0</v>
      </c>
      <c r="H410" s="425"/>
    </row>
    <row r="411" spans="1:8" s="80" customFormat="1" ht="30">
      <c r="A411" s="409"/>
      <c r="B411" s="422"/>
      <c r="C411" s="259" t="s">
        <v>103</v>
      </c>
      <c r="D411" s="79"/>
      <c r="E411" s="79"/>
      <c r="F411" s="79"/>
      <c r="G411" s="424"/>
      <c r="H411" s="426"/>
    </row>
    <row r="412" spans="1:8" s="80" customFormat="1" ht="38.25">
      <c r="A412" s="409"/>
      <c r="B412" s="422"/>
      <c r="C412" s="16" t="s">
        <v>621</v>
      </c>
      <c r="D412" s="79"/>
      <c r="E412" s="79"/>
      <c r="F412" s="79"/>
      <c r="G412" s="424"/>
      <c r="H412" s="426"/>
    </row>
    <row r="413" spans="1:8" s="80" customFormat="1" ht="30">
      <c r="A413" s="409"/>
      <c r="B413" s="422"/>
      <c r="C413" s="259" t="s">
        <v>106</v>
      </c>
      <c r="D413" s="79"/>
      <c r="E413" s="79"/>
      <c r="F413" s="79"/>
      <c r="G413" s="424"/>
      <c r="H413" s="426"/>
    </row>
    <row r="414" spans="1:8" s="80" customFormat="1" ht="38.25">
      <c r="A414" s="409"/>
      <c r="B414" s="422"/>
      <c r="C414" s="16" t="s">
        <v>623</v>
      </c>
      <c r="D414" s="79"/>
      <c r="E414" s="79"/>
      <c r="F414" s="79"/>
      <c r="G414" s="424"/>
      <c r="H414" s="426"/>
    </row>
    <row r="415" spans="1:8" s="80" customFormat="1" ht="15" customHeight="1">
      <c r="A415" s="409"/>
      <c r="B415" s="422" t="s">
        <v>107</v>
      </c>
      <c r="C415" s="71" t="s">
        <v>114</v>
      </c>
      <c r="D415" s="79"/>
      <c r="E415" s="79"/>
      <c r="F415" s="79"/>
      <c r="G415" s="424">
        <f>MAX(F415:F418)</f>
        <v>0</v>
      </c>
      <c r="H415" s="426"/>
    </row>
    <row r="416" spans="1:8" s="80" customFormat="1" ht="15">
      <c r="A416" s="409"/>
      <c r="B416" s="422"/>
      <c r="C416" s="71" t="s">
        <v>115</v>
      </c>
      <c r="D416" s="79"/>
      <c r="E416" s="79"/>
      <c r="F416" s="79"/>
      <c r="G416" s="424"/>
      <c r="H416" s="426"/>
    </row>
    <row r="417" spans="1:8" s="80" customFormat="1" ht="15">
      <c r="A417" s="409"/>
      <c r="B417" s="422"/>
      <c r="C417" s="71" t="s">
        <v>116</v>
      </c>
      <c r="D417" s="79"/>
      <c r="E417" s="79"/>
      <c r="F417" s="79"/>
      <c r="G417" s="424"/>
      <c r="H417" s="426"/>
    </row>
    <row r="418" spans="1:8" s="80" customFormat="1" ht="15">
      <c r="A418" s="409"/>
      <c r="B418" s="422"/>
      <c r="C418" s="71" t="s">
        <v>117</v>
      </c>
      <c r="D418" s="79"/>
      <c r="E418" s="79"/>
      <c r="F418" s="79"/>
      <c r="G418" s="424"/>
      <c r="H418" s="426"/>
    </row>
    <row r="419" spans="1:8" s="80" customFormat="1" ht="15">
      <c r="A419" s="409"/>
      <c r="B419" s="435" t="s">
        <v>118</v>
      </c>
      <c r="C419" s="71" t="s">
        <v>119</v>
      </c>
      <c r="D419" s="79"/>
      <c r="E419" s="79"/>
      <c r="F419" s="79"/>
      <c r="G419" s="424">
        <f>MAX(F419:F421)</f>
        <v>0</v>
      </c>
      <c r="H419" s="426"/>
    </row>
    <row r="420" spans="1:8" s="80" customFormat="1" ht="15">
      <c r="A420" s="409"/>
      <c r="B420" s="435"/>
      <c r="C420" s="71" t="s">
        <v>120</v>
      </c>
      <c r="D420" s="79"/>
      <c r="E420" s="79"/>
      <c r="F420" s="79"/>
      <c r="G420" s="424"/>
      <c r="H420" s="426"/>
    </row>
    <row r="421" spans="1:8" s="80" customFormat="1" ht="15">
      <c r="A421" s="409"/>
      <c r="B421" s="435"/>
      <c r="C421" s="71" t="s">
        <v>121</v>
      </c>
      <c r="D421" s="79"/>
      <c r="E421" s="79"/>
      <c r="F421" s="79"/>
      <c r="G421" s="424"/>
      <c r="H421" s="426"/>
    </row>
    <row r="422" spans="1:8" s="80" customFormat="1" ht="15">
      <c r="A422" s="409"/>
      <c r="B422" s="422" t="s">
        <v>1030</v>
      </c>
      <c r="C422" s="71" t="s">
        <v>122</v>
      </c>
      <c r="D422" s="79"/>
      <c r="E422" s="79"/>
      <c r="F422" s="79"/>
      <c r="G422" s="424">
        <f>MAX(F422:F425)</f>
        <v>0</v>
      </c>
      <c r="H422" s="426"/>
    </row>
    <row r="423" spans="1:8" s="80" customFormat="1" ht="15">
      <c r="A423" s="409"/>
      <c r="B423" s="422"/>
      <c r="C423" s="71" t="s">
        <v>123</v>
      </c>
      <c r="D423" s="79"/>
      <c r="E423" s="79"/>
      <c r="F423" s="79"/>
      <c r="G423" s="424"/>
      <c r="H423" s="426"/>
    </row>
    <row r="424" spans="1:8" s="80" customFormat="1" ht="15">
      <c r="A424" s="409"/>
      <c r="B424" s="422"/>
      <c r="C424" s="71" t="s">
        <v>124</v>
      </c>
      <c r="D424" s="79"/>
      <c r="E424" s="79"/>
      <c r="F424" s="79"/>
      <c r="G424" s="424"/>
      <c r="H424" s="426"/>
    </row>
    <row r="425" spans="1:8" s="80" customFormat="1" ht="15">
      <c r="A425" s="409"/>
      <c r="B425" s="422"/>
      <c r="C425" s="71" t="s">
        <v>125</v>
      </c>
      <c r="D425" s="79"/>
      <c r="E425" s="79"/>
      <c r="F425" s="79"/>
      <c r="G425" s="424"/>
      <c r="H425" s="426"/>
    </row>
    <row r="426" spans="1:8" s="80" customFormat="1" ht="15">
      <c r="A426" s="409"/>
      <c r="B426" s="422" t="s">
        <v>127</v>
      </c>
      <c r="C426" s="251" t="s">
        <v>128</v>
      </c>
      <c r="D426" s="79"/>
      <c r="E426" s="79"/>
      <c r="F426" s="79"/>
      <c r="G426" s="424">
        <f>MAX(F426:F430)</f>
        <v>0</v>
      </c>
      <c r="H426" s="426"/>
    </row>
    <row r="427" spans="1:8" s="80" customFormat="1" ht="15">
      <c r="A427" s="409"/>
      <c r="B427" s="422"/>
      <c r="C427" s="71" t="s">
        <v>129</v>
      </c>
      <c r="D427" s="79"/>
      <c r="E427" s="79"/>
      <c r="F427" s="79"/>
      <c r="G427" s="424"/>
      <c r="H427" s="426"/>
    </row>
    <row r="428" spans="1:8" s="80" customFormat="1" ht="15">
      <c r="A428" s="409"/>
      <c r="B428" s="422"/>
      <c r="C428" s="71" t="s">
        <v>130</v>
      </c>
      <c r="D428" s="79"/>
      <c r="E428" s="79"/>
      <c r="F428" s="79"/>
      <c r="G428" s="424"/>
      <c r="H428" s="426"/>
    </row>
    <row r="429" spans="1:8" s="80" customFormat="1" ht="15">
      <c r="A429" s="409"/>
      <c r="B429" s="422"/>
      <c r="C429" s="71" t="s">
        <v>131</v>
      </c>
      <c r="D429" s="79"/>
      <c r="E429" s="79"/>
      <c r="F429" s="79"/>
      <c r="G429" s="424"/>
      <c r="H429" s="426"/>
    </row>
    <row r="430" spans="1:8" s="80" customFormat="1" ht="15">
      <c r="A430" s="409"/>
      <c r="B430" s="422"/>
      <c r="C430" s="71" t="s">
        <v>132</v>
      </c>
      <c r="D430" s="79"/>
      <c r="E430" s="79"/>
      <c r="F430" s="79"/>
      <c r="G430" s="424"/>
      <c r="H430" s="426"/>
    </row>
    <row r="431" spans="1:8" ht="18">
      <c r="A431" s="409"/>
      <c r="B431" s="422" t="s">
        <v>1031</v>
      </c>
      <c r="C431" s="71" t="s">
        <v>180</v>
      </c>
      <c r="D431" s="73"/>
      <c r="E431" s="73"/>
      <c r="F431" s="27"/>
      <c r="G431" s="424">
        <f>MAX(F431:F435)</f>
        <v>0</v>
      </c>
      <c r="H431" s="426"/>
    </row>
    <row r="432" spans="1:8" ht="18">
      <c r="A432" s="409"/>
      <c r="B432" s="422"/>
      <c r="C432" s="71" t="s">
        <v>181</v>
      </c>
      <c r="D432" s="73"/>
      <c r="E432" s="73"/>
      <c r="F432" s="27"/>
      <c r="G432" s="424"/>
      <c r="H432" s="426"/>
    </row>
    <row r="433" spans="1:8" ht="18">
      <c r="A433" s="409"/>
      <c r="B433" s="422"/>
      <c r="C433" s="71" t="s">
        <v>182</v>
      </c>
      <c r="D433" s="73"/>
      <c r="E433" s="73"/>
      <c r="F433" s="27"/>
      <c r="G433" s="424"/>
      <c r="H433" s="426"/>
    </row>
    <row r="434" spans="1:8" ht="18">
      <c r="A434" s="409"/>
      <c r="B434" s="422"/>
      <c r="C434" s="71" t="s">
        <v>183</v>
      </c>
      <c r="D434" s="73"/>
      <c r="E434" s="73"/>
      <c r="F434" s="27"/>
      <c r="G434" s="424"/>
      <c r="H434" s="426"/>
    </row>
    <row r="435" spans="1:8" ht="18">
      <c r="A435" s="410"/>
      <c r="B435" s="422"/>
      <c r="C435" s="71" t="s">
        <v>184</v>
      </c>
      <c r="D435" s="73"/>
      <c r="E435" s="73"/>
      <c r="F435" s="27"/>
      <c r="G435" s="424"/>
      <c r="H435" s="427"/>
    </row>
    <row r="436" spans="1:8" ht="15">
      <c r="A436" s="85"/>
      <c r="B436" s="86"/>
      <c r="C436" s="86"/>
      <c r="D436" s="87"/>
      <c r="E436" s="87"/>
      <c r="H436" s="56">
        <f>SUM(H390,H343,H285,H231,H173,H119,H61,H7)</f>
        <v>0</v>
      </c>
    </row>
    <row r="437" spans="1:5" ht="15">
      <c r="A437" s="85"/>
      <c r="B437" s="86"/>
      <c r="C437" s="86"/>
      <c r="D437" s="87"/>
      <c r="E437" s="87"/>
    </row>
    <row r="439" spans="2:8" ht="15">
      <c r="B439" s="437" t="s">
        <v>1036</v>
      </c>
      <c r="C439" s="437"/>
      <c r="D439" s="324"/>
      <c r="E439" s="325"/>
      <c r="F439" s="325"/>
      <c r="G439" s="325"/>
      <c r="H439" s="325"/>
    </row>
    <row r="440" spans="2:8" ht="15">
      <c r="B440" s="89" t="s">
        <v>162</v>
      </c>
      <c r="C440" s="335" t="s">
        <v>198</v>
      </c>
      <c r="D440" s="326"/>
      <c r="E440" s="86"/>
      <c r="F440" s="86"/>
      <c r="G440" s="86"/>
      <c r="H440" s="86"/>
    </row>
    <row r="441" spans="2:8" ht="45">
      <c r="B441" s="438" t="s">
        <v>163</v>
      </c>
      <c r="C441" s="336" t="s">
        <v>164</v>
      </c>
      <c r="D441" s="326"/>
      <c r="E441" s="86"/>
      <c r="F441" s="86"/>
      <c r="G441" s="86"/>
      <c r="H441" s="86"/>
    </row>
    <row r="442" spans="2:8" s="90" customFormat="1" ht="15">
      <c r="B442" s="439"/>
      <c r="C442" s="337" t="s">
        <v>165</v>
      </c>
      <c r="D442" s="327"/>
      <c r="E442" s="328"/>
      <c r="F442" s="328"/>
      <c r="G442" s="328"/>
      <c r="H442" s="328"/>
    </row>
    <row r="443" spans="2:8" ht="30">
      <c r="B443" s="91" t="s">
        <v>67</v>
      </c>
      <c r="C443" s="337" t="s">
        <v>166</v>
      </c>
      <c r="D443" s="327"/>
      <c r="E443" s="328"/>
      <c r="F443" s="328"/>
      <c r="G443" s="328"/>
      <c r="H443" s="328"/>
    </row>
    <row r="444" spans="2:8" ht="75">
      <c r="B444" s="91" t="s">
        <v>167</v>
      </c>
      <c r="C444" s="309" t="s">
        <v>1062</v>
      </c>
      <c r="D444" s="327"/>
      <c r="E444" s="328"/>
      <c r="F444" s="328"/>
      <c r="G444" s="328"/>
      <c r="H444" s="328"/>
    </row>
    <row r="445" spans="2:8" ht="135">
      <c r="B445" s="92" t="s">
        <v>168</v>
      </c>
      <c r="C445" s="337" t="s">
        <v>1063</v>
      </c>
      <c r="D445" s="327"/>
      <c r="E445" s="328"/>
      <c r="F445" s="328"/>
      <c r="G445" s="328"/>
      <c r="H445" s="328"/>
    </row>
    <row r="446" spans="2:8" ht="15">
      <c r="B446" s="93" t="s">
        <v>169</v>
      </c>
      <c r="C446" s="337" t="s">
        <v>170</v>
      </c>
      <c r="D446" s="327"/>
      <c r="E446" s="328"/>
      <c r="F446" s="328"/>
      <c r="G446" s="328"/>
      <c r="H446" s="328"/>
    </row>
    <row r="447" spans="2:8" ht="15">
      <c r="B447" s="94"/>
      <c r="C447" s="95"/>
      <c r="D447" s="329"/>
      <c r="E447" s="330"/>
      <c r="F447" s="331"/>
      <c r="G447" s="332"/>
      <c r="H447" s="331"/>
    </row>
    <row r="448" spans="2:8" ht="15" customHeight="1">
      <c r="B448" s="440" t="s">
        <v>1037</v>
      </c>
      <c r="C448" s="441"/>
      <c r="D448" s="333"/>
      <c r="E448" s="334"/>
      <c r="F448" s="334"/>
      <c r="G448" s="334"/>
      <c r="H448" s="334"/>
    </row>
    <row r="449" spans="2:8" s="90" customFormat="1" ht="45">
      <c r="B449" s="96">
        <v>1</v>
      </c>
      <c r="C449" s="323" t="s">
        <v>171</v>
      </c>
      <c r="D449" s="327"/>
      <c r="E449" s="328"/>
      <c r="F449" s="328"/>
      <c r="G449" s="328"/>
      <c r="H449" s="328"/>
    </row>
    <row r="450" spans="2:8" s="90" customFormat="1" ht="45">
      <c r="B450" s="97">
        <v>2</v>
      </c>
      <c r="C450" s="323" t="s">
        <v>172</v>
      </c>
      <c r="D450" s="327"/>
      <c r="E450" s="328"/>
      <c r="F450" s="328"/>
      <c r="G450" s="328"/>
      <c r="H450" s="328"/>
    </row>
    <row r="451" spans="2:8" s="90" customFormat="1" ht="45">
      <c r="B451" s="97">
        <v>3</v>
      </c>
      <c r="C451" s="323" t="s">
        <v>173</v>
      </c>
      <c r="D451" s="327"/>
      <c r="E451" s="328"/>
      <c r="F451" s="328"/>
      <c r="G451" s="328"/>
      <c r="H451" s="328"/>
    </row>
    <row r="452" spans="2:8" s="90" customFormat="1" ht="30">
      <c r="B452" s="97">
        <v>4</v>
      </c>
      <c r="C452" s="323" t="s">
        <v>174</v>
      </c>
      <c r="D452" s="327"/>
      <c r="E452" s="328"/>
      <c r="F452" s="328"/>
      <c r="G452" s="328"/>
      <c r="H452" s="328"/>
    </row>
    <row r="453" spans="2:8" ht="195">
      <c r="B453" s="97">
        <v>5</v>
      </c>
      <c r="C453" s="323" t="s">
        <v>1066</v>
      </c>
      <c r="D453" s="327"/>
      <c r="E453" s="328"/>
      <c r="F453" s="328"/>
      <c r="G453" s="328"/>
      <c r="H453" s="328"/>
    </row>
    <row r="454" spans="2:8" ht="210">
      <c r="B454" s="97">
        <v>6</v>
      </c>
      <c r="C454" s="323" t="s">
        <v>1067</v>
      </c>
      <c r="D454" s="327"/>
      <c r="E454" s="328"/>
      <c r="F454" s="328"/>
      <c r="G454" s="328"/>
      <c r="H454" s="328"/>
    </row>
    <row r="455" spans="2:8" ht="15">
      <c r="B455" s="97">
        <v>7</v>
      </c>
      <c r="C455" s="323" t="s">
        <v>1038</v>
      </c>
      <c r="D455" s="327"/>
      <c r="E455" s="328"/>
      <c r="F455" s="328"/>
      <c r="G455" s="328"/>
      <c r="H455" s="328"/>
    </row>
    <row r="475" spans="1:7" ht="15">
      <c r="A475" s="90"/>
      <c r="B475" s="90"/>
      <c r="C475" s="90"/>
      <c r="D475" s="90"/>
      <c r="E475" s="90"/>
      <c r="F475" s="90"/>
      <c r="G475" s="98"/>
    </row>
    <row r="476" spans="1:7" ht="15">
      <c r="A476" s="90"/>
      <c r="B476" s="90"/>
      <c r="C476" s="90"/>
      <c r="D476" s="90"/>
      <c r="E476" s="90"/>
      <c r="F476" s="90"/>
      <c r="G476" s="98"/>
    </row>
    <row r="477" spans="1:7" ht="15">
      <c r="A477" s="90"/>
      <c r="B477" s="90"/>
      <c r="C477" s="90"/>
      <c r="D477" s="90"/>
      <c r="E477" s="90"/>
      <c r="F477" s="90"/>
      <c r="G477" s="98"/>
    </row>
    <row r="478" s="90" customFormat="1" ht="15">
      <c r="G478" s="98"/>
    </row>
    <row r="479" spans="1:7" ht="15">
      <c r="A479" s="90"/>
      <c r="B479" s="90"/>
      <c r="C479" s="90"/>
      <c r="D479" s="90"/>
      <c r="E479" s="90"/>
      <c r="F479" s="90"/>
      <c r="G479" s="98"/>
    </row>
    <row r="480" spans="1:7" ht="15">
      <c r="A480" s="90"/>
      <c r="B480" s="90"/>
      <c r="C480" s="90"/>
      <c r="D480" s="90"/>
      <c r="E480" s="90"/>
      <c r="F480" s="90"/>
      <c r="G480" s="98"/>
    </row>
    <row r="481" s="90" customFormat="1" ht="15">
      <c r="G481" s="98"/>
    </row>
    <row r="482" s="90" customFormat="1" ht="15">
      <c r="G482" s="98"/>
    </row>
    <row r="483" s="90" customFormat="1" ht="15">
      <c r="G483" s="98"/>
    </row>
    <row r="484" s="90" customFormat="1" ht="15">
      <c r="G484" s="98"/>
    </row>
    <row r="485" spans="1:7" ht="15">
      <c r="A485" s="90"/>
      <c r="B485" s="90"/>
      <c r="C485" s="90"/>
      <c r="D485" s="90"/>
      <c r="E485" s="90"/>
      <c r="F485" s="90"/>
      <c r="G485" s="98"/>
    </row>
  </sheetData>
  <sheetProtection formatCells="0" formatColumns="0" formatRows="0" insertColumns="0" insertRows="0" insertHyperlinks="0" sort="0" autoFilter="0"/>
  <autoFilter ref="A4:E436"/>
  <mergeCells count="163">
    <mergeCell ref="B439:C439"/>
    <mergeCell ref="B441:B442"/>
    <mergeCell ref="B448:C448"/>
    <mergeCell ref="B415:B418"/>
    <mergeCell ref="G415:G418"/>
    <mergeCell ref="B419:B421"/>
    <mergeCell ref="G419:G421"/>
    <mergeCell ref="B422:B425"/>
    <mergeCell ref="G422:G425"/>
    <mergeCell ref="G376:G379"/>
    <mergeCell ref="B380:B384"/>
    <mergeCell ref="B385:B389"/>
    <mergeCell ref="B426:B430"/>
    <mergeCell ref="G426:G430"/>
    <mergeCell ref="B431:B435"/>
    <mergeCell ref="G431:G435"/>
    <mergeCell ref="B409:C409"/>
    <mergeCell ref="B410:B414"/>
    <mergeCell ref="G410:G414"/>
    <mergeCell ref="H410:H435"/>
    <mergeCell ref="H363:H389"/>
    <mergeCell ref="B368:B372"/>
    <mergeCell ref="G368:G372"/>
    <mergeCell ref="B373:B375"/>
    <mergeCell ref="G373:G375"/>
    <mergeCell ref="B376:B379"/>
    <mergeCell ref="A285:A341"/>
    <mergeCell ref="B285:C285"/>
    <mergeCell ref="F286:H303"/>
    <mergeCell ref="B291:B292"/>
    <mergeCell ref="G385:G389"/>
    <mergeCell ref="A390:A435"/>
    <mergeCell ref="B390:C390"/>
    <mergeCell ref="F391:H408"/>
    <mergeCell ref="B396:B397"/>
    <mergeCell ref="B401:B405"/>
    <mergeCell ref="H305:H341"/>
    <mergeCell ref="B320:B323"/>
    <mergeCell ref="G320:G323"/>
    <mergeCell ref="B324:B326"/>
    <mergeCell ref="G324:G326"/>
    <mergeCell ref="B327:B331"/>
    <mergeCell ref="G327:G331"/>
    <mergeCell ref="B332:B336"/>
    <mergeCell ref="G332:G336"/>
    <mergeCell ref="B337:B341"/>
    <mergeCell ref="G337:G341"/>
    <mergeCell ref="B342:C342"/>
    <mergeCell ref="A343:A389"/>
    <mergeCell ref="B343:C343"/>
    <mergeCell ref="F344:H361"/>
    <mergeCell ref="B349:B350"/>
    <mergeCell ref="B354:B358"/>
    <mergeCell ref="B362:C362"/>
    <mergeCell ref="B363:B367"/>
    <mergeCell ref="G363:G367"/>
    <mergeCell ref="H251:H284"/>
    <mergeCell ref="B262:B266"/>
    <mergeCell ref="G262:G266"/>
    <mergeCell ref="B267:B269"/>
    <mergeCell ref="G267:G269"/>
    <mergeCell ref="B270:B274"/>
    <mergeCell ref="G270:G274"/>
    <mergeCell ref="B275:B279"/>
    <mergeCell ref="G275:G279"/>
    <mergeCell ref="B280:B284"/>
    <mergeCell ref="G380:G384"/>
    <mergeCell ref="B230:C230"/>
    <mergeCell ref="A231:A284"/>
    <mergeCell ref="B231:C231"/>
    <mergeCell ref="F232:H249"/>
    <mergeCell ref="B237:B238"/>
    <mergeCell ref="B242:B246"/>
    <mergeCell ref="B250:C250"/>
    <mergeCell ref="B251:B261"/>
    <mergeCell ref="G251:G261"/>
    <mergeCell ref="G220:G224"/>
    <mergeCell ref="B225:B229"/>
    <mergeCell ref="G225:G229"/>
    <mergeCell ref="B296:B300"/>
    <mergeCell ref="B304:C304"/>
    <mergeCell ref="B305:B319"/>
    <mergeCell ref="G305:G319"/>
    <mergeCell ref="B193:B207"/>
    <mergeCell ref="G193:G207"/>
    <mergeCell ref="H193:H229"/>
    <mergeCell ref="B208:B211"/>
    <mergeCell ref="G208:G211"/>
    <mergeCell ref="B212:B214"/>
    <mergeCell ref="G212:G214"/>
    <mergeCell ref="B215:B219"/>
    <mergeCell ref="G215:G219"/>
    <mergeCell ref="B220:B224"/>
    <mergeCell ref="G163:G167"/>
    <mergeCell ref="B168:B172"/>
    <mergeCell ref="G168:G172"/>
    <mergeCell ref="G280:G284"/>
    <mergeCell ref="A173:A229"/>
    <mergeCell ref="B173:C173"/>
    <mergeCell ref="F174:H191"/>
    <mergeCell ref="B179:B180"/>
    <mergeCell ref="B184:B188"/>
    <mergeCell ref="B192:C192"/>
    <mergeCell ref="B139:B149"/>
    <mergeCell ref="G139:G149"/>
    <mergeCell ref="H139:H172"/>
    <mergeCell ref="B150:B154"/>
    <mergeCell ref="G150:G154"/>
    <mergeCell ref="B155:B157"/>
    <mergeCell ref="G155:G157"/>
    <mergeCell ref="B158:B162"/>
    <mergeCell ref="G158:G162"/>
    <mergeCell ref="B163:B167"/>
    <mergeCell ref="G108:G112"/>
    <mergeCell ref="B113:B117"/>
    <mergeCell ref="G113:G117"/>
    <mergeCell ref="B118:C118"/>
    <mergeCell ref="A119:A172"/>
    <mergeCell ref="B119:C119"/>
    <mergeCell ref="F120:H137"/>
    <mergeCell ref="B125:B126"/>
    <mergeCell ref="B130:B134"/>
    <mergeCell ref="B138:C138"/>
    <mergeCell ref="B81:B95"/>
    <mergeCell ref="G81:G95"/>
    <mergeCell ref="H81:H117"/>
    <mergeCell ref="B96:B99"/>
    <mergeCell ref="G96:G99"/>
    <mergeCell ref="B100:B102"/>
    <mergeCell ref="G100:G102"/>
    <mergeCell ref="B103:B107"/>
    <mergeCell ref="G103:G107"/>
    <mergeCell ref="B108:B112"/>
    <mergeCell ref="B51:B55"/>
    <mergeCell ref="G51:G55"/>
    <mergeCell ref="B56:B60"/>
    <mergeCell ref="G56:G60"/>
    <mergeCell ref="A61:A117"/>
    <mergeCell ref="B61:C61"/>
    <mergeCell ref="F62:H79"/>
    <mergeCell ref="B67:B68"/>
    <mergeCell ref="B72:B76"/>
    <mergeCell ref="B80:C80"/>
    <mergeCell ref="B26:C26"/>
    <mergeCell ref="B27:B37"/>
    <mergeCell ref="G27:G37"/>
    <mergeCell ref="H27:H60"/>
    <mergeCell ref="B38:B42"/>
    <mergeCell ref="G38:G42"/>
    <mergeCell ref="B43:B45"/>
    <mergeCell ref="G43:G45"/>
    <mergeCell ref="B46:B50"/>
    <mergeCell ref="G46:G50"/>
    <mergeCell ref="A1:H1"/>
    <mergeCell ref="A2:H2"/>
    <mergeCell ref="D3:E3"/>
    <mergeCell ref="F3:H3"/>
    <mergeCell ref="B5:C5"/>
    <mergeCell ref="A7:A60"/>
    <mergeCell ref="B7:C7"/>
    <mergeCell ref="F8:H25"/>
    <mergeCell ref="B13:B14"/>
    <mergeCell ref="B18:B22"/>
  </mergeCells>
  <printOptions/>
  <pageMargins left="1.1023622047244095" right="0.7086614173228347" top="0.7480314960629921" bottom="0.7480314960629921" header="0.31496062992125984" footer="0.31496062992125984"/>
  <pageSetup horizontalDpi="600" verticalDpi="600" orientation="portrait" paperSize="9" scale="48" r:id="rId1"/>
  <headerFooter differentFirst="1">
    <oddFooter>&amp;C&amp;P</oddFooter>
  </headerFooter>
</worksheet>
</file>

<file path=xl/worksheets/sheet3.xml><?xml version="1.0" encoding="utf-8"?>
<worksheet xmlns="http://schemas.openxmlformats.org/spreadsheetml/2006/main" xmlns:r="http://schemas.openxmlformats.org/officeDocument/2006/relationships">
  <dimension ref="A1:O217"/>
  <sheetViews>
    <sheetView zoomScale="85" zoomScaleNormal="85" zoomScalePageLayoutView="0" workbookViewId="0" topLeftCell="A1">
      <pane xSplit="1" ySplit="5" topLeftCell="B6" activePane="bottomRight" state="frozen"/>
      <selection pane="topLeft" activeCell="B5" sqref="B5:D5"/>
      <selection pane="topRight" activeCell="B5" sqref="B5:D5"/>
      <selection pane="bottomLeft" activeCell="B5" sqref="B5:D5"/>
      <selection pane="bottomRight" activeCell="C179" sqref="C179"/>
    </sheetView>
  </sheetViews>
  <sheetFormatPr defaultColWidth="9.140625" defaultRowHeight="15" outlineLevelCol="1"/>
  <cols>
    <col min="1" max="1" width="13.140625" style="54" customWidth="1"/>
    <col min="2" max="2" width="37.57421875" style="133" customWidth="1"/>
    <col min="3" max="3" width="88.00390625" style="1" customWidth="1"/>
    <col min="4" max="4" width="43.140625" style="1" customWidth="1" outlineLevel="1"/>
    <col min="5" max="5" width="40.7109375" style="1" customWidth="1" outlineLevel="1"/>
    <col min="6" max="6" width="21.421875" style="51" customWidth="1"/>
    <col min="7" max="16384" width="9.140625" style="1" customWidth="1"/>
  </cols>
  <sheetData>
    <row r="1" spans="1:5" ht="15">
      <c r="A1" s="360" t="s">
        <v>1018</v>
      </c>
      <c r="B1" s="360"/>
      <c r="C1" s="360"/>
      <c r="D1" s="360"/>
      <c r="E1" s="360"/>
    </row>
    <row r="2" spans="1:5" ht="15">
      <c r="A2" s="447" t="s">
        <v>1019</v>
      </c>
      <c r="B2" s="447"/>
      <c r="C2" s="447"/>
      <c r="D2" s="447"/>
      <c r="E2" s="447"/>
    </row>
    <row r="3" spans="1:6" s="53" customFormat="1" ht="28.5">
      <c r="A3" s="99" t="s">
        <v>0</v>
      </c>
      <c r="B3" s="448" t="s">
        <v>1</v>
      </c>
      <c r="C3" s="448"/>
      <c r="D3" s="449" t="s">
        <v>2</v>
      </c>
      <c r="E3" s="450"/>
      <c r="F3" s="100" t="s">
        <v>3</v>
      </c>
    </row>
    <row r="4" spans="1:6" ht="15">
      <c r="A4" s="101">
        <v>1</v>
      </c>
      <c r="B4" s="6">
        <v>2</v>
      </c>
      <c r="C4" s="102">
        <v>3</v>
      </c>
      <c r="D4" s="103">
        <v>4</v>
      </c>
      <c r="E4" s="104">
        <v>5</v>
      </c>
      <c r="F4" s="105">
        <v>6</v>
      </c>
    </row>
    <row r="5" spans="1:6" ht="29.25">
      <c r="A5" s="106" t="s">
        <v>199</v>
      </c>
      <c r="B5" s="451" t="s">
        <v>774</v>
      </c>
      <c r="C5" s="452"/>
      <c r="D5" s="100" t="s">
        <v>5</v>
      </c>
      <c r="E5" s="104" t="s">
        <v>6</v>
      </c>
      <c r="F5" s="105" t="s">
        <v>9</v>
      </c>
    </row>
    <row r="6" spans="1:6" ht="15">
      <c r="A6" s="107" t="s">
        <v>199</v>
      </c>
      <c r="B6" s="451" t="s">
        <v>1005</v>
      </c>
      <c r="C6" s="452"/>
      <c r="D6" s="108"/>
      <c r="E6" s="108"/>
      <c r="F6" s="109"/>
    </row>
    <row r="7" spans="1:6" ht="15">
      <c r="A7" s="110" t="s">
        <v>830</v>
      </c>
      <c r="B7" s="444" t="s">
        <v>1030</v>
      </c>
      <c r="C7" s="111" t="s">
        <v>201</v>
      </c>
      <c r="D7" s="112"/>
      <c r="E7" s="112"/>
      <c r="F7" s="113">
        <v>0</v>
      </c>
    </row>
    <row r="8" spans="1:6" ht="15">
      <c r="A8" s="110" t="s">
        <v>831</v>
      </c>
      <c r="B8" s="445"/>
      <c r="C8" s="111" t="s">
        <v>202</v>
      </c>
      <c r="D8" s="112"/>
      <c r="E8" s="112"/>
      <c r="F8" s="113">
        <v>0</v>
      </c>
    </row>
    <row r="9" spans="1:6" ht="15">
      <c r="A9" s="110" t="s">
        <v>832</v>
      </c>
      <c r="B9" s="445"/>
      <c r="C9" s="114" t="s">
        <v>203</v>
      </c>
      <c r="D9" s="112"/>
      <c r="E9" s="112"/>
      <c r="F9" s="115">
        <v>0</v>
      </c>
    </row>
    <row r="10" spans="1:6" ht="15">
      <c r="A10" s="110" t="s">
        <v>833</v>
      </c>
      <c r="B10" s="445"/>
      <c r="C10" s="114" t="s">
        <v>204</v>
      </c>
      <c r="D10" s="112"/>
      <c r="E10" s="112"/>
      <c r="F10" s="115">
        <v>0</v>
      </c>
    </row>
    <row r="11" spans="1:6" ht="15">
      <c r="A11" s="110" t="s">
        <v>834</v>
      </c>
      <c r="B11" s="445"/>
      <c r="C11" s="114" t="s">
        <v>205</v>
      </c>
      <c r="D11" s="112"/>
      <c r="E11" s="112"/>
      <c r="F11" s="115">
        <v>0</v>
      </c>
    </row>
    <row r="12" spans="1:6" ht="15">
      <c r="A12" s="110" t="s">
        <v>835</v>
      </c>
      <c r="B12" s="445"/>
      <c r="C12" s="114" t="s">
        <v>206</v>
      </c>
      <c r="D12" s="112"/>
      <c r="E12" s="112"/>
      <c r="F12" s="115">
        <v>0</v>
      </c>
    </row>
    <row r="13" spans="1:6" ht="15">
      <c r="A13" s="110" t="s">
        <v>836</v>
      </c>
      <c r="B13" s="445"/>
      <c r="C13" s="111" t="s">
        <v>207</v>
      </c>
      <c r="D13" s="112"/>
      <c r="E13" s="112"/>
      <c r="F13" s="115">
        <v>0</v>
      </c>
    </row>
    <row r="14" spans="1:6" ht="15">
      <c r="A14" s="110" t="s">
        <v>837</v>
      </c>
      <c r="B14" s="446"/>
      <c r="C14" s="116" t="s">
        <v>208</v>
      </c>
      <c r="D14" s="112"/>
      <c r="E14" s="112"/>
      <c r="F14" s="115">
        <v>0</v>
      </c>
    </row>
    <row r="15" spans="1:6" ht="15">
      <c r="A15" s="117" t="s">
        <v>838</v>
      </c>
      <c r="B15" s="453" t="s">
        <v>584</v>
      </c>
      <c r="C15" s="119" t="s">
        <v>601</v>
      </c>
      <c r="D15" s="118"/>
      <c r="E15" s="29"/>
      <c r="F15" s="115">
        <v>0</v>
      </c>
    </row>
    <row r="16" spans="1:6" ht="15">
      <c r="A16" s="117" t="s">
        <v>839</v>
      </c>
      <c r="B16" s="454"/>
      <c r="C16" s="119" t="s">
        <v>602</v>
      </c>
      <c r="D16" s="118"/>
      <c r="E16" s="29"/>
      <c r="F16" s="115">
        <v>0</v>
      </c>
    </row>
    <row r="17" spans="1:6" ht="15">
      <c r="A17" s="117" t="s">
        <v>840</v>
      </c>
      <c r="B17" s="454"/>
      <c r="C17" s="119" t="s">
        <v>603</v>
      </c>
      <c r="D17" s="118"/>
      <c r="E17" s="29"/>
      <c r="F17" s="115">
        <v>0</v>
      </c>
    </row>
    <row r="18" spans="1:6" ht="15">
      <c r="A18" s="117" t="s">
        <v>841</v>
      </c>
      <c r="B18" s="454"/>
      <c r="C18" s="119" t="s">
        <v>604</v>
      </c>
      <c r="D18" s="118"/>
      <c r="E18" s="29"/>
      <c r="F18" s="115">
        <v>0</v>
      </c>
    </row>
    <row r="19" spans="1:6" ht="15">
      <c r="A19" s="117" t="s">
        <v>842</v>
      </c>
      <c r="B19" s="454"/>
      <c r="C19" s="119" t="s">
        <v>605</v>
      </c>
      <c r="D19" s="118"/>
      <c r="E19" s="29"/>
      <c r="F19" s="115">
        <v>0</v>
      </c>
    </row>
    <row r="20" spans="1:6" ht="15">
      <c r="A20" s="117" t="s">
        <v>843</v>
      </c>
      <c r="B20" s="454"/>
      <c r="C20" s="119" t="s">
        <v>606</v>
      </c>
      <c r="D20" s="118"/>
      <c r="E20" s="29"/>
      <c r="F20" s="115">
        <v>0</v>
      </c>
    </row>
    <row r="21" spans="1:6" ht="15">
      <c r="A21" s="117" t="s">
        <v>844</v>
      </c>
      <c r="B21" s="454"/>
      <c r="C21" s="119" t="s">
        <v>607</v>
      </c>
      <c r="D21" s="118"/>
      <c r="E21" s="29"/>
      <c r="F21" s="115">
        <v>0</v>
      </c>
    </row>
    <row r="22" spans="1:6" ht="15">
      <c r="A22" s="117" t="s">
        <v>845</v>
      </c>
      <c r="B22" s="454"/>
      <c r="C22" s="119" t="s">
        <v>608</v>
      </c>
      <c r="D22" s="118"/>
      <c r="E22" s="29"/>
      <c r="F22" s="115">
        <v>0</v>
      </c>
    </row>
    <row r="23" spans="1:6" ht="15">
      <c r="A23" s="117" t="s">
        <v>846</v>
      </c>
      <c r="B23" s="454"/>
      <c r="C23" s="119" t="s">
        <v>609</v>
      </c>
      <c r="D23" s="118"/>
      <c r="E23" s="29"/>
      <c r="F23" s="115">
        <v>0</v>
      </c>
    </row>
    <row r="24" spans="1:6" ht="15">
      <c r="A24" s="117" t="s">
        <v>847</v>
      </c>
      <c r="B24" s="454"/>
      <c r="C24" s="119" t="s">
        <v>610</v>
      </c>
      <c r="D24" s="118"/>
      <c r="E24" s="29"/>
      <c r="F24" s="115">
        <v>0</v>
      </c>
    </row>
    <row r="25" spans="1:6" ht="15">
      <c r="A25" s="117" t="s">
        <v>848</v>
      </c>
      <c r="B25" s="454"/>
      <c r="C25" s="119" t="s">
        <v>611</v>
      </c>
      <c r="D25" s="118"/>
      <c r="E25" s="29"/>
      <c r="F25" s="115">
        <v>0</v>
      </c>
    </row>
    <row r="26" spans="1:6" ht="15">
      <c r="A26" s="117" t="s">
        <v>849</v>
      </c>
      <c r="B26" s="454"/>
      <c r="C26" s="119" t="s">
        <v>612</v>
      </c>
      <c r="D26" s="118"/>
      <c r="E26" s="29"/>
      <c r="F26" s="115">
        <v>0</v>
      </c>
    </row>
    <row r="27" spans="1:6" ht="15">
      <c r="A27" s="120" t="s">
        <v>850</v>
      </c>
      <c r="B27" s="455" t="s">
        <v>50</v>
      </c>
      <c r="C27" s="121" t="s">
        <v>212</v>
      </c>
      <c r="D27" s="122"/>
      <c r="E27" s="122"/>
      <c r="F27" s="115">
        <v>0</v>
      </c>
    </row>
    <row r="28" spans="1:6" ht="15">
      <c r="A28" s="120" t="s">
        <v>851</v>
      </c>
      <c r="B28" s="456"/>
      <c r="C28" s="121" t="s">
        <v>213</v>
      </c>
      <c r="D28" s="122"/>
      <c r="E28" s="122"/>
      <c r="F28" s="115">
        <v>0</v>
      </c>
    </row>
    <row r="29" spans="1:6" ht="15">
      <c r="A29" s="120" t="s">
        <v>852</v>
      </c>
      <c r="B29" s="456"/>
      <c r="C29" s="121" t="s">
        <v>214</v>
      </c>
      <c r="D29" s="122"/>
      <c r="E29" s="122"/>
      <c r="F29" s="115">
        <v>0</v>
      </c>
    </row>
    <row r="30" spans="1:6" ht="15">
      <c r="A30" s="120" t="s">
        <v>853</v>
      </c>
      <c r="B30" s="456"/>
      <c r="C30" s="121" t="s">
        <v>215</v>
      </c>
      <c r="D30" s="122"/>
      <c r="E30" s="122"/>
      <c r="F30" s="115">
        <v>0</v>
      </c>
    </row>
    <row r="31" spans="1:6" ht="15">
      <c r="A31" s="120" t="s">
        <v>854</v>
      </c>
      <c r="B31" s="456"/>
      <c r="C31" s="121" t="s">
        <v>216</v>
      </c>
      <c r="D31" s="122"/>
      <c r="E31" s="122"/>
      <c r="F31" s="115">
        <v>0</v>
      </c>
    </row>
    <row r="32" spans="1:6" ht="15">
      <c r="A32" s="120" t="s">
        <v>855</v>
      </c>
      <c r="B32" s="457"/>
      <c r="C32" s="121" t="s">
        <v>217</v>
      </c>
      <c r="D32" s="122"/>
      <c r="E32" s="122"/>
      <c r="F32" s="115">
        <v>0</v>
      </c>
    </row>
    <row r="33" spans="1:6" ht="33">
      <c r="A33" s="123" t="s">
        <v>856</v>
      </c>
      <c r="B33" s="458" t="s">
        <v>69</v>
      </c>
      <c r="C33" s="124" t="s">
        <v>219</v>
      </c>
      <c r="D33" s="125"/>
      <c r="E33" s="126"/>
      <c r="F33" s="115">
        <v>0</v>
      </c>
    </row>
    <row r="34" spans="1:6" ht="33">
      <c r="A34" s="123" t="s">
        <v>857</v>
      </c>
      <c r="B34" s="458"/>
      <c r="C34" s="124" t="s">
        <v>220</v>
      </c>
      <c r="D34" s="127"/>
      <c r="E34" s="128"/>
      <c r="F34" s="115">
        <v>0</v>
      </c>
    </row>
    <row r="35" spans="1:6" ht="33">
      <c r="A35" s="123" t="s">
        <v>858</v>
      </c>
      <c r="B35" s="458"/>
      <c r="C35" s="124" t="s">
        <v>221</v>
      </c>
      <c r="D35" s="125"/>
      <c r="E35" s="126"/>
      <c r="F35" s="115">
        <v>0</v>
      </c>
    </row>
    <row r="36" spans="1:6" ht="33">
      <c r="A36" s="123" t="s">
        <v>859</v>
      </c>
      <c r="B36" s="458"/>
      <c r="C36" s="124" t="s">
        <v>222</v>
      </c>
      <c r="D36" s="127"/>
      <c r="E36" s="128"/>
      <c r="F36" s="115">
        <v>0</v>
      </c>
    </row>
    <row r="37" spans="1:6" ht="15">
      <c r="A37" s="129" t="s">
        <v>860</v>
      </c>
      <c r="B37" s="459" t="s">
        <v>1008</v>
      </c>
      <c r="C37" s="460"/>
      <c r="D37" s="130"/>
      <c r="E37" s="130"/>
      <c r="F37" s="131"/>
    </row>
    <row r="38" spans="1:6" ht="15">
      <c r="A38" s="110" t="s">
        <v>861</v>
      </c>
      <c r="B38" s="444" t="s">
        <v>1030</v>
      </c>
      <c r="C38" s="111" t="s">
        <v>201</v>
      </c>
      <c r="D38" s="112"/>
      <c r="E38" s="112"/>
      <c r="F38" s="113">
        <v>0</v>
      </c>
    </row>
    <row r="39" spans="1:6" ht="15">
      <c r="A39" s="110" t="s">
        <v>862</v>
      </c>
      <c r="B39" s="445"/>
      <c r="C39" s="111" t="s">
        <v>202</v>
      </c>
      <c r="D39" s="112"/>
      <c r="E39" s="112"/>
      <c r="F39" s="113">
        <v>0</v>
      </c>
    </row>
    <row r="40" spans="1:6" ht="15">
      <c r="A40" s="110" t="s">
        <v>863</v>
      </c>
      <c r="B40" s="445"/>
      <c r="C40" s="114" t="s">
        <v>203</v>
      </c>
      <c r="D40" s="112"/>
      <c r="E40" s="112"/>
      <c r="F40" s="113">
        <v>0</v>
      </c>
    </row>
    <row r="41" spans="1:6" ht="15">
      <c r="A41" s="110" t="s">
        <v>864</v>
      </c>
      <c r="B41" s="445"/>
      <c r="C41" s="114" t="s">
        <v>204</v>
      </c>
      <c r="D41" s="112"/>
      <c r="E41" s="112"/>
      <c r="F41" s="113">
        <v>0</v>
      </c>
    </row>
    <row r="42" spans="1:6" ht="15">
      <c r="A42" s="110" t="s">
        <v>865</v>
      </c>
      <c r="B42" s="445"/>
      <c r="C42" s="114" t="s">
        <v>205</v>
      </c>
      <c r="D42" s="112"/>
      <c r="E42" s="112"/>
      <c r="F42" s="113">
        <v>0</v>
      </c>
    </row>
    <row r="43" spans="1:6" ht="15">
      <c r="A43" s="110" t="s">
        <v>866</v>
      </c>
      <c r="B43" s="445"/>
      <c r="C43" s="114" t="s">
        <v>206</v>
      </c>
      <c r="D43" s="112"/>
      <c r="E43" s="112"/>
      <c r="F43" s="113">
        <v>0</v>
      </c>
    </row>
    <row r="44" spans="1:6" ht="15">
      <c r="A44" s="110" t="s">
        <v>867</v>
      </c>
      <c r="B44" s="445"/>
      <c r="C44" s="111" t="s">
        <v>207</v>
      </c>
      <c r="D44" s="112"/>
      <c r="E44" s="112"/>
      <c r="F44" s="113">
        <v>0</v>
      </c>
    </row>
    <row r="45" spans="1:6" ht="15">
      <c r="A45" s="110" t="s">
        <v>868</v>
      </c>
      <c r="B45" s="446"/>
      <c r="C45" s="116" t="s">
        <v>208</v>
      </c>
      <c r="D45" s="112"/>
      <c r="E45" s="112"/>
      <c r="F45" s="113">
        <v>0</v>
      </c>
    </row>
    <row r="46" spans="1:6" ht="15">
      <c r="A46" s="117" t="s">
        <v>869</v>
      </c>
      <c r="B46" s="453" t="s">
        <v>584</v>
      </c>
      <c r="C46" s="119" t="s">
        <v>601</v>
      </c>
      <c r="D46" s="118"/>
      <c r="E46" s="29"/>
      <c r="F46" s="113">
        <v>0</v>
      </c>
    </row>
    <row r="47" spans="1:6" ht="15">
      <c r="A47" s="117" t="s">
        <v>870</v>
      </c>
      <c r="B47" s="454"/>
      <c r="C47" s="119" t="s">
        <v>602</v>
      </c>
      <c r="D47" s="118"/>
      <c r="E47" s="29"/>
      <c r="F47" s="113">
        <v>0</v>
      </c>
    </row>
    <row r="48" spans="1:6" ht="15">
      <c r="A48" s="117" t="s">
        <v>871</v>
      </c>
      <c r="B48" s="454"/>
      <c r="C48" s="119" t="s">
        <v>603</v>
      </c>
      <c r="D48" s="118"/>
      <c r="E48" s="29"/>
      <c r="F48" s="113">
        <v>0</v>
      </c>
    </row>
    <row r="49" spans="1:6" ht="15">
      <c r="A49" s="117" t="s">
        <v>872</v>
      </c>
      <c r="B49" s="454"/>
      <c r="C49" s="119" t="s">
        <v>604</v>
      </c>
      <c r="D49" s="118"/>
      <c r="E49" s="29"/>
      <c r="F49" s="113">
        <v>0</v>
      </c>
    </row>
    <row r="50" spans="1:6" ht="15">
      <c r="A50" s="117" t="s">
        <v>873</v>
      </c>
      <c r="B50" s="454"/>
      <c r="C50" s="119" t="s">
        <v>605</v>
      </c>
      <c r="D50" s="118"/>
      <c r="E50" s="29"/>
      <c r="F50" s="113">
        <v>0</v>
      </c>
    </row>
    <row r="51" spans="1:6" ht="15">
      <c r="A51" s="117" t="s">
        <v>874</v>
      </c>
      <c r="B51" s="454"/>
      <c r="C51" s="119" t="s">
        <v>606</v>
      </c>
      <c r="D51" s="118"/>
      <c r="E51" s="29"/>
      <c r="F51" s="113">
        <v>0</v>
      </c>
    </row>
    <row r="52" spans="1:6" ht="15">
      <c r="A52" s="117" t="s">
        <v>875</v>
      </c>
      <c r="B52" s="454"/>
      <c r="C52" s="119" t="s">
        <v>607</v>
      </c>
      <c r="D52" s="118"/>
      <c r="E52" s="29"/>
      <c r="F52" s="113">
        <v>0</v>
      </c>
    </row>
    <row r="53" spans="1:6" ht="15">
      <c r="A53" s="117" t="s">
        <v>876</v>
      </c>
      <c r="B53" s="454"/>
      <c r="C53" s="119" t="s">
        <v>608</v>
      </c>
      <c r="D53" s="118"/>
      <c r="E53" s="29"/>
      <c r="F53" s="113">
        <v>0</v>
      </c>
    </row>
    <row r="54" spans="1:6" ht="15">
      <c r="A54" s="117" t="s">
        <v>877</v>
      </c>
      <c r="B54" s="454"/>
      <c r="C54" s="119" t="s">
        <v>609</v>
      </c>
      <c r="D54" s="118"/>
      <c r="E54" s="29"/>
      <c r="F54" s="113">
        <v>0</v>
      </c>
    </row>
    <row r="55" spans="1:6" ht="15">
      <c r="A55" s="117" t="s">
        <v>878</v>
      </c>
      <c r="B55" s="454"/>
      <c r="C55" s="119" t="s">
        <v>610</v>
      </c>
      <c r="D55" s="118"/>
      <c r="E55" s="29"/>
      <c r="F55" s="113">
        <v>0</v>
      </c>
    </row>
    <row r="56" spans="1:6" ht="15">
      <c r="A56" s="117" t="s">
        <v>879</v>
      </c>
      <c r="B56" s="454"/>
      <c r="C56" s="119" t="s">
        <v>611</v>
      </c>
      <c r="D56" s="118"/>
      <c r="E56" s="29"/>
      <c r="F56" s="113">
        <v>0</v>
      </c>
    </row>
    <row r="57" spans="1:6" ht="15">
      <c r="A57" s="117" t="s">
        <v>880</v>
      </c>
      <c r="B57" s="461"/>
      <c r="C57" s="119" t="s">
        <v>612</v>
      </c>
      <c r="D57" s="118"/>
      <c r="E57" s="29"/>
      <c r="F57" s="113">
        <v>0</v>
      </c>
    </row>
    <row r="58" spans="1:6" ht="15">
      <c r="A58" s="120" t="s">
        <v>881</v>
      </c>
      <c r="B58" s="455" t="s">
        <v>50</v>
      </c>
      <c r="C58" s="121" t="s">
        <v>212</v>
      </c>
      <c r="D58" s="122"/>
      <c r="E58" s="122"/>
      <c r="F58" s="113">
        <v>0</v>
      </c>
    </row>
    <row r="59" spans="1:6" ht="15">
      <c r="A59" s="120" t="s">
        <v>882</v>
      </c>
      <c r="B59" s="456"/>
      <c r="C59" s="121" t="s">
        <v>213</v>
      </c>
      <c r="D59" s="122"/>
      <c r="E59" s="122"/>
      <c r="F59" s="113">
        <v>0</v>
      </c>
    </row>
    <row r="60" spans="1:6" ht="15">
      <c r="A60" s="120" t="s">
        <v>883</v>
      </c>
      <c r="B60" s="456"/>
      <c r="C60" s="121" t="s">
        <v>214</v>
      </c>
      <c r="D60" s="122"/>
      <c r="E60" s="122"/>
      <c r="F60" s="113">
        <v>0</v>
      </c>
    </row>
    <row r="61" spans="1:6" ht="15">
      <c r="A61" s="120" t="s">
        <v>884</v>
      </c>
      <c r="B61" s="456"/>
      <c r="C61" s="121" t="s">
        <v>215</v>
      </c>
      <c r="D61" s="122"/>
      <c r="E61" s="122"/>
      <c r="F61" s="113">
        <v>0</v>
      </c>
    </row>
    <row r="62" spans="1:6" ht="15">
      <c r="A62" s="120" t="s">
        <v>885</v>
      </c>
      <c r="B62" s="456"/>
      <c r="C62" s="121" t="s">
        <v>216</v>
      </c>
      <c r="D62" s="122"/>
      <c r="E62" s="122"/>
      <c r="F62" s="113">
        <v>0</v>
      </c>
    </row>
    <row r="63" spans="1:6" ht="15">
      <c r="A63" s="120" t="s">
        <v>886</v>
      </c>
      <c r="B63" s="457"/>
      <c r="C63" s="121" t="s">
        <v>217</v>
      </c>
      <c r="D63" s="122"/>
      <c r="E63" s="122"/>
      <c r="F63" s="113">
        <v>0</v>
      </c>
    </row>
    <row r="64" spans="1:6" ht="33">
      <c r="A64" s="123" t="s">
        <v>887</v>
      </c>
      <c r="B64" s="458" t="s">
        <v>69</v>
      </c>
      <c r="C64" s="124" t="s">
        <v>219</v>
      </c>
      <c r="D64" s="125"/>
      <c r="E64" s="126"/>
      <c r="F64" s="113">
        <v>0</v>
      </c>
    </row>
    <row r="65" spans="1:6" ht="33">
      <c r="A65" s="123" t="s">
        <v>888</v>
      </c>
      <c r="B65" s="458"/>
      <c r="C65" s="124" t="s">
        <v>220</v>
      </c>
      <c r="D65" s="127"/>
      <c r="E65" s="128"/>
      <c r="F65" s="113">
        <v>0</v>
      </c>
    </row>
    <row r="66" spans="1:6" ht="33">
      <c r="A66" s="123" t="s">
        <v>889</v>
      </c>
      <c r="B66" s="458"/>
      <c r="C66" s="124" t="s">
        <v>221</v>
      </c>
      <c r="D66" s="125"/>
      <c r="E66" s="126"/>
      <c r="F66" s="113">
        <v>0</v>
      </c>
    </row>
    <row r="67" spans="1:6" ht="33">
      <c r="A67" s="123" t="s">
        <v>890</v>
      </c>
      <c r="B67" s="458"/>
      <c r="C67" s="124" t="s">
        <v>222</v>
      </c>
      <c r="D67" s="127"/>
      <c r="E67" s="128"/>
      <c r="F67" s="113">
        <v>0</v>
      </c>
    </row>
    <row r="68" spans="1:6" ht="15">
      <c r="A68" s="132" t="s">
        <v>891</v>
      </c>
      <c r="B68" s="451" t="s">
        <v>1006</v>
      </c>
      <c r="C68" s="452"/>
      <c r="D68" s="130"/>
      <c r="E68" s="130"/>
      <c r="F68" s="131"/>
    </row>
    <row r="69" spans="1:6" ht="15">
      <c r="A69" s="110" t="s">
        <v>892</v>
      </c>
      <c r="B69" s="444" t="s">
        <v>1030</v>
      </c>
      <c r="C69" s="111" t="s">
        <v>201</v>
      </c>
      <c r="D69" s="112"/>
      <c r="E69" s="112"/>
      <c r="F69" s="113">
        <v>0</v>
      </c>
    </row>
    <row r="70" spans="1:6" ht="15">
      <c r="A70" s="110" t="s">
        <v>893</v>
      </c>
      <c r="B70" s="445"/>
      <c r="C70" s="111" t="s">
        <v>202</v>
      </c>
      <c r="D70" s="112"/>
      <c r="E70" s="112"/>
      <c r="F70" s="113">
        <v>0</v>
      </c>
    </row>
    <row r="71" spans="1:6" ht="15">
      <c r="A71" s="110" t="s">
        <v>894</v>
      </c>
      <c r="B71" s="445"/>
      <c r="C71" s="114" t="s">
        <v>203</v>
      </c>
      <c r="D71" s="112"/>
      <c r="E71" s="112"/>
      <c r="F71" s="113">
        <v>0</v>
      </c>
    </row>
    <row r="72" spans="1:6" ht="15">
      <c r="A72" s="110" t="s">
        <v>895</v>
      </c>
      <c r="B72" s="445"/>
      <c r="C72" s="114" t="s">
        <v>204</v>
      </c>
      <c r="D72" s="112"/>
      <c r="E72" s="112"/>
      <c r="F72" s="113">
        <v>0</v>
      </c>
    </row>
    <row r="73" spans="1:6" ht="15">
      <c r="A73" s="110" t="s">
        <v>896</v>
      </c>
      <c r="B73" s="445"/>
      <c r="C73" s="114" t="s">
        <v>205</v>
      </c>
      <c r="D73" s="112"/>
      <c r="E73" s="112"/>
      <c r="F73" s="113">
        <v>0</v>
      </c>
    </row>
    <row r="74" spans="1:6" ht="15">
      <c r="A74" s="110" t="s">
        <v>897</v>
      </c>
      <c r="B74" s="445"/>
      <c r="C74" s="114" t="s">
        <v>206</v>
      </c>
      <c r="D74" s="112"/>
      <c r="E74" s="112"/>
      <c r="F74" s="113">
        <v>0</v>
      </c>
    </row>
    <row r="75" spans="1:6" ht="15">
      <c r="A75" s="110" t="s">
        <v>898</v>
      </c>
      <c r="B75" s="445"/>
      <c r="C75" s="111" t="s">
        <v>207</v>
      </c>
      <c r="D75" s="112"/>
      <c r="E75" s="112"/>
      <c r="F75" s="113">
        <v>0</v>
      </c>
    </row>
    <row r="76" spans="1:6" ht="15">
      <c r="A76" s="110" t="s">
        <v>899</v>
      </c>
      <c r="B76" s="446"/>
      <c r="C76" s="116" t="s">
        <v>208</v>
      </c>
      <c r="D76" s="112"/>
      <c r="E76" s="112"/>
      <c r="F76" s="113">
        <v>0</v>
      </c>
    </row>
    <row r="77" spans="1:6" ht="15">
      <c r="A77" s="117" t="s">
        <v>900</v>
      </c>
      <c r="B77" s="462" t="s">
        <v>210</v>
      </c>
      <c r="C77" s="119" t="s">
        <v>601</v>
      </c>
      <c r="D77" s="112"/>
      <c r="E77" s="112"/>
      <c r="F77" s="113">
        <v>0</v>
      </c>
    </row>
    <row r="78" spans="1:6" ht="15">
      <c r="A78" s="117" t="s">
        <v>901</v>
      </c>
      <c r="B78" s="463"/>
      <c r="C78" s="119" t="s">
        <v>602</v>
      </c>
      <c r="D78" s="118"/>
      <c r="E78" s="29"/>
      <c r="F78" s="113">
        <v>0</v>
      </c>
    </row>
    <row r="79" spans="1:6" ht="15">
      <c r="A79" s="117" t="s">
        <v>902</v>
      </c>
      <c r="B79" s="463"/>
      <c r="C79" s="119" t="s">
        <v>603</v>
      </c>
      <c r="D79" s="118"/>
      <c r="E79" s="29"/>
      <c r="F79" s="113">
        <v>0</v>
      </c>
    </row>
    <row r="80" spans="1:6" ht="15">
      <c r="A80" s="117" t="s">
        <v>903</v>
      </c>
      <c r="B80" s="463"/>
      <c r="C80" s="119" t="s">
        <v>604</v>
      </c>
      <c r="D80" s="118"/>
      <c r="E80" s="29"/>
      <c r="F80" s="113">
        <v>0</v>
      </c>
    </row>
    <row r="81" spans="1:6" ht="15">
      <c r="A81" s="117" t="s">
        <v>904</v>
      </c>
      <c r="B81" s="463"/>
      <c r="C81" s="119" t="s">
        <v>605</v>
      </c>
      <c r="D81" s="118"/>
      <c r="E81" s="29"/>
      <c r="F81" s="113">
        <v>0</v>
      </c>
    </row>
    <row r="82" spans="1:6" ht="15">
      <c r="A82" s="117" t="s">
        <v>905</v>
      </c>
      <c r="B82" s="463"/>
      <c r="C82" s="119" t="s">
        <v>669</v>
      </c>
      <c r="D82" s="118"/>
      <c r="E82" s="29"/>
      <c r="F82" s="113">
        <v>0</v>
      </c>
    </row>
    <row r="83" spans="1:6" ht="15">
      <c r="A83" s="117" t="s">
        <v>906</v>
      </c>
      <c r="B83" s="463"/>
      <c r="C83" s="119" t="s">
        <v>613</v>
      </c>
      <c r="D83" s="118"/>
      <c r="E83" s="29"/>
      <c r="F83" s="113">
        <v>0</v>
      </c>
    </row>
    <row r="84" spans="1:6" ht="15">
      <c r="A84" s="117" t="s">
        <v>907</v>
      </c>
      <c r="B84" s="463"/>
      <c r="C84" s="119" t="s">
        <v>606</v>
      </c>
      <c r="D84" s="118"/>
      <c r="E84" s="29"/>
      <c r="F84" s="115">
        <v>0</v>
      </c>
    </row>
    <row r="85" spans="1:6" ht="15">
      <c r="A85" s="117" t="s">
        <v>908</v>
      </c>
      <c r="B85" s="463"/>
      <c r="C85" s="119" t="s">
        <v>607</v>
      </c>
      <c r="D85" s="118"/>
      <c r="E85" s="29"/>
      <c r="F85" s="115">
        <v>0</v>
      </c>
    </row>
    <row r="86" spans="1:6" ht="15">
      <c r="A86" s="117" t="s">
        <v>909</v>
      </c>
      <c r="B86" s="463"/>
      <c r="C86" s="119" t="s">
        <v>608</v>
      </c>
      <c r="D86" s="118"/>
      <c r="E86" s="29"/>
      <c r="F86" s="115">
        <v>0</v>
      </c>
    </row>
    <row r="87" spans="1:6" ht="15">
      <c r="A87" s="117" t="s">
        <v>910</v>
      </c>
      <c r="B87" s="463"/>
      <c r="C87" s="119" t="s">
        <v>609</v>
      </c>
      <c r="D87" s="118"/>
      <c r="E87" s="29"/>
      <c r="F87" s="115">
        <v>0</v>
      </c>
    </row>
    <row r="88" spans="1:6" ht="15">
      <c r="A88" s="117" t="s">
        <v>911</v>
      </c>
      <c r="B88" s="463"/>
      <c r="C88" s="119" t="s">
        <v>610</v>
      </c>
      <c r="D88" s="118"/>
      <c r="E88" s="29"/>
      <c r="F88" s="115">
        <v>0</v>
      </c>
    </row>
    <row r="89" spans="1:6" ht="15">
      <c r="A89" s="117" t="s">
        <v>912</v>
      </c>
      <c r="B89" s="463"/>
      <c r="C89" s="119" t="s">
        <v>611</v>
      </c>
      <c r="D89" s="118"/>
      <c r="E89" s="29"/>
      <c r="F89" s="115">
        <v>0</v>
      </c>
    </row>
    <row r="90" spans="1:6" ht="15">
      <c r="A90" s="117" t="s">
        <v>913</v>
      </c>
      <c r="B90" s="464"/>
      <c r="C90" s="119" t="s">
        <v>612</v>
      </c>
      <c r="D90" s="118"/>
      <c r="E90" s="29"/>
      <c r="F90" s="115">
        <v>0</v>
      </c>
    </row>
    <row r="91" spans="1:6" ht="15">
      <c r="A91" s="120" t="s">
        <v>914</v>
      </c>
      <c r="B91" s="455" t="s">
        <v>50</v>
      </c>
      <c r="C91" s="121" t="s">
        <v>212</v>
      </c>
      <c r="D91" s="122"/>
      <c r="E91" s="122"/>
      <c r="F91" s="113">
        <v>0</v>
      </c>
    </row>
    <row r="92" spans="1:6" ht="15">
      <c r="A92" s="120" t="s">
        <v>915</v>
      </c>
      <c r="B92" s="456"/>
      <c r="C92" s="121" t="s">
        <v>213</v>
      </c>
      <c r="D92" s="122"/>
      <c r="E92" s="122"/>
      <c r="F92" s="113">
        <v>0</v>
      </c>
    </row>
    <row r="93" spans="1:6" ht="15">
      <c r="A93" s="120" t="s">
        <v>916</v>
      </c>
      <c r="B93" s="456"/>
      <c r="C93" s="121" t="s">
        <v>214</v>
      </c>
      <c r="D93" s="122"/>
      <c r="E93" s="122"/>
      <c r="F93" s="113">
        <v>0</v>
      </c>
    </row>
    <row r="94" spans="1:6" ht="15">
      <c r="A94" s="120" t="s">
        <v>917</v>
      </c>
      <c r="B94" s="456"/>
      <c r="C94" s="121" t="s">
        <v>215</v>
      </c>
      <c r="D94" s="122"/>
      <c r="E94" s="122"/>
      <c r="F94" s="113">
        <v>0</v>
      </c>
    </row>
    <row r="95" spans="1:6" ht="15">
      <c r="A95" s="120" t="s">
        <v>918</v>
      </c>
      <c r="B95" s="456"/>
      <c r="C95" s="121" t="s">
        <v>216</v>
      </c>
      <c r="D95" s="122"/>
      <c r="E95" s="122"/>
      <c r="F95" s="113">
        <v>0</v>
      </c>
    </row>
    <row r="96" spans="1:6" ht="15">
      <c r="A96" s="120" t="s">
        <v>919</v>
      </c>
      <c r="B96" s="456"/>
      <c r="C96" s="121" t="s">
        <v>217</v>
      </c>
      <c r="D96" s="122"/>
      <c r="E96" s="122"/>
      <c r="F96" s="113">
        <v>0</v>
      </c>
    </row>
    <row r="97" spans="1:6" ht="33">
      <c r="A97" s="123" t="s">
        <v>887</v>
      </c>
      <c r="B97" s="458" t="s">
        <v>69</v>
      </c>
      <c r="C97" s="124" t="s">
        <v>219</v>
      </c>
      <c r="D97" s="125"/>
      <c r="E97" s="126"/>
      <c r="F97" s="113">
        <v>0</v>
      </c>
    </row>
    <row r="98" spans="1:6" ht="33">
      <c r="A98" s="123" t="s">
        <v>888</v>
      </c>
      <c r="B98" s="458"/>
      <c r="C98" s="124" t="s">
        <v>220</v>
      </c>
      <c r="D98" s="127"/>
      <c r="E98" s="128"/>
      <c r="F98" s="113">
        <v>0</v>
      </c>
    </row>
    <row r="99" spans="1:6" ht="33">
      <c r="A99" s="123" t="s">
        <v>889</v>
      </c>
      <c r="B99" s="458"/>
      <c r="C99" s="124" t="s">
        <v>221</v>
      </c>
      <c r="D99" s="125"/>
      <c r="E99" s="126"/>
      <c r="F99" s="113">
        <v>0</v>
      </c>
    </row>
    <row r="100" spans="1:6" ht="33">
      <c r="A100" s="123" t="s">
        <v>890</v>
      </c>
      <c r="B100" s="458"/>
      <c r="C100" s="124" t="s">
        <v>222</v>
      </c>
      <c r="D100" s="127"/>
      <c r="E100" s="128"/>
      <c r="F100" s="113">
        <v>0</v>
      </c>
    </row>
    <row r="101" spans="1:6" ht="15">
      <c r="A101" s="132" t="s">
        <v>920</v>
      </c>
      <c r="B101" s="451" t="s">
        <v>614</v>
      </c>
      <c r="C101" s="452"/>
      <c r="D101" s="130"/>
      <c r="E101" s="130"/>
      <c r="F101" s="131"/>
    </row>
    <row r="102" spans="1:6" ht="15">
      <c r="A102" s="110" t="s">
        <v>921</v>
      </c>
      <c r="B102" s="444" t="s">
        <v>1030</v>
      </c>
      <c r="C102" s="111" t="s">
        <v>201</v>
      </c>
      <c r="D102" s="112"/>
      <c r="E102" s="112"/>
      <c r="F102" s="113">
        <v>0</v>
      </c>
    </row>
    <row r="103" spans="1:6" ht="15">
      <c r="A103" s="110" t="s">
        <v>922</v>
      </c>
      <c r="B103" s="445"/>
      <c r="C103" s="111" t="s">
        <v>202</v>
      </c>
      <c r="D103" s="112"/>
      <c r="E103" s="112"/>
      <c r="F103" s="113">
        <v>0</v>
      </c>
    </row>
    <row r="104" spans="1:6" ht="15">
      <c r="A104" s="110" t="s">
        <v>923</v>
      </c>
      <c r="B104" s="445"/>
      <c r="C104" s="114" t="s">
        <v>203</v>
      </c>
      <c r="D104" s="112"/>
      <c r="E104" s="112"/>
      <c r="F104" s="113">
        <v>0</v>
      </c>
    </row>
    <row r="105" spans="1:6" ht="15">
      <c r="A105" s="110" t="s">
        <v>924</v>
      </c>
      <c r="B105" s="445"/>
      <c r="C105" s="114" t="s">
        <v>204</v>
      </c>
      <c r="D105" s="112"/>
      <c r="E105" s="112"/>
      <c r="F105" s="113">
        <v>0</v>
      </c>
    </row>
    <row r="106" spans="1:6" ht="15">
      <c r="A106" s="110" t="s">
        <v>925</v>
      </c>
      <c r="B106" s="445"/>
      <c r="C106" s="114" t="s">
        <v>205</v>
      </c>
      <c r="D106" s="112"/>
      <c r="E106" s="112"/>
      <c r="F106" s="113">
        <v>0</v>
      </c>
    </row>
    <row r="107" spans="1:6" ht="15">
      <c r="A107" s="110" t="s">
        <v>926</v>
      </c>
      <c r="B107" s="445"/>
      <c r="C107" s="114" t="s">
        <v>206</v>
      </c>
      <c r="D107" s="112"/>
      <c r="E107" s="112"/>
      <c r="F107" s="113">
        <v>0</v>
      </c>
    </row>
    <row r="108" spans="1:6" ht="15">
      <c r="A108" s="110" t="s">
        <v>927</v>
      </c>
      <c r="B108" s="445"/>
      <c r="C108" s="111" t="s">
        <v>207</v>
      </c>
      <c r="D108" s="112"/>
      <c r="E108" s="112"/>
      <c r="F108" s="113">
        <v>0</v>
      </c>
    </row>
    <row r="109" spans="1:6" ht="15">
      <c r="A109" s="110" t="s">
        <v>928</v>
      </c>
      <c r="B109" s="446"/>
      <c r="C109" s="116" t="s">
        <v>208</v>
      </c>
      <c r="D109" s="112"/>
      <c r="E109" s="112"/>
      <c r="F109" s="113">
        <v>0</v>
      </c>
    </row>
    <row r="110" spans="1:6" ht="15">
      <c r="A110" s="117" t="s">
        <v>929</v>
      </c>
      <c r="B110" s="462" t="s">
        <v>210</v>
      </c>
      <c r="C110" s="119" t="s">
        <v>601</v>
      </c>
      <c r="D110" s="112"/>
      <c r="E110" s="112"/>
      <c r="F110" s="113">
        <v>0</v>
      </c>
    </row>
    <row r="111" spans="1:6" ht="15">
      <c r="A111" s="117" t="s">
        <v>930</v>
      </c>
      <c r="B111" s="463"/>
      <c r="C111" s="119" t="s">
        <v>602</v>
      </c>
      <c r="D111" s="118"/>
      <c r="E111" s="29"/>
      <c r="F111" s="113">
        <v>0</v>
      </c>
    </row>
    <row r="112" spans="1:6" ht="15">
      <c r="A112" s="117" t="s">
        <v>931</v>
      </c>
      <c r="B112" s="463"/>
      <c r="C112" s="119" t="s">
        <v>603</v>
      </c>
      <c r="D112" s="118"/>
      <c r="E112" s="29"/>
      <c r="F112" s="113">
        <v>0</v>
      </c>
    </row>
    <row r="113" spans="1:6" ht="15">
      <c r="A113" s="117" t="s">
        <v>932</v>
      </c>
      <c r="B113" s="463"/>
      <c r="C113" s="119" t="s">
        <v>604</v>
      </c>
      <c r="D113" s="118"/>
      <c r="E113" s="29"/>
      <c r="F113" s="113">
        <v>0</v>
      </c>
    </row>
    <row r="114" spans="1:6" ht="15">
      <c r="A114" s="117" t="s">
        <v>933</v>
      </c>
      <c r="B114" s="463"/>
      <c r="C114" s="119" t="s">
        <v>605</v>
      </c>
      <c r="D114" s="118"/>
      <c r="E114" s="29"/>
      <c r="F114" s="113">
        <v>0</v>
      </c>
    </row>
    <row r="115" spans="1:6" ht="15">
      <c r="A115" s="117" t="s">
        <v>934</v>
      </c>
      <c r="B115" s="463"/>
      <c r="C115" s="119" t="s">
        <v>669</v>
      </c>
      <c r="D115" s="118"/>
      <c r="E115" s="29"/>
      <c r="F115" s="113">
        <v>0</v>
      </c>
    </row>
    <row r="116" spans="1:6" ht="15">
      <c r="A116" s="117" t="s">
        <v>935</v>
      </c>
      <c r="B116" s="463"/>
      <c r="C116" s="119" t="s">
        <v>613</v>
      </c>
      <c r="D116" s="118"/>
      <c r="E116" s="29"/>
      <c r="F116" s="113">
        <v>0</v>
      </c>
    </row>
    <row r="117" spans="1:6" ht="15">
      <c r="A117" s="117" t="s">
        <v>936</v>
      </c>
      <c r="B117" s="463"/>
      <c r="C117" s="119" t="s">
        <v>606</v>
      </c>
      <c r="D117" s="118"/>
      <c r="E117" s="29"/>
      <c r="F117" s="115">
        <v>0</v>
      </c>
    </row>
    <row r="118" spans="1:6" ht="15">
      <c r="A118" s="117" t="s">
        <v>937</v>
      </c>
      <c r="B118" s="463"/>
      <c r="C118" s="119" t="s">
        <v>607</v>
      </c>
      <c r="D118" s="118"/>
      <c r="E118" s="29"/>
      <c r="F118" s="115">
        <v>0</v>
      </c>
    </row>
    <row r="119" spans="1:6" ht="15">
      <c r="A119" s="117" t="s">
        <v>938</v>
      </c>
      <c r="B119" s="463"/>
      <c r="C119" s="119" t="s">
        <v>608</v>
      </c>
      <c r="D119" s="118"/>
      <c r="E119" s="29"/>
      <c r="F119" s="115">
        <v>0</v>
      </c>
    </row>
    <row r="120" spans="1:6" ht="15">
      <c r="A120" s="117" t="s">
        <v>939</v>
      </c>
      <c r="B120" s="463"/>
      <c r="C120" s="119" t="s">
        <v>609</v>
      </c>
      <c r="D120" s="118"/>
      <c r="E120" s="29"/>
      <c r="F120" s="115">
        <v>0</v>
      </c>
    </row>
    <row r="121" spans="1:6" ht="15">
      <c r="A121" s="117" t="s">
        <v>940</v>
      </c>
      <c r="B121" s="463"/>
      <c r="C121" s="119" t="s">
        <v>610</v>
      </c>
      <c r="D121" s="118"/>
      <c r="E121" s="29"/>
      <c r="F121" s="115">
        <v>0</v>
      </c>
    </row>
    <row r="122" spans="1:6" ht="15">
      <c r="A122" s="117" t="s">
        <v>941</v>
      </c>
      <c r="B122" s="463"/>
      <c r="C122" s="119" t="s">
        <v>611</v>
      </c>
      <c r="D122" s="118"/>
      <c r="E122" s="29"/>
      <c r="F122" s="115">
        <v>0</v>
      </c>
    </row>
    <row r="123" spans="1:6" ht="15">
      <c r="A123" s="117" t="s">
        <v>942</v>
      </c>
      <c r="B123" s="464"/>
      <c r="C123" s="119" t="s">
        <v>612</v>
      </c>
      <c r="D123" s="118"/>
      <c r="E123" s="29"/>
      <c r="F123" s="115">
        <v>0</v>
      </c>
    </row>
    <row r="124" spans="1:6" ht="15">
      <c r="A124" s="120" t="s">
        <v>943</v>
      </c>
      <c r="B124" s="455" t="s">
        <v>50</v>
      </c>
      <c r="C124" s="121" t="s">
        <v>212</v>
      </c>
      <c r="D124" s="122"/>
      <c r="E124" s="122"/>
      <c r="F124" s="113">
        <v>0</v>
      </c>
    </row>
    <row r="125" spans="1:6" ht="15">
      <c r="A125" s="120" t="s">
        <v>944</v>
      </c>
      <c r="B125" s="456"/>
      <c r="C125" s="121" t="s">
        <v>213</v>
      </c>
      <c r="D125" s="122"/>
      <c r="E125" s="122"/>
      <c r="F125" s="113">
        <v>0</v>
      </c>
    </row>
    <row r="126" spans="1:6" ht="15">
      <c r="A126" s="120" t="s">
        <v>945</v>
      </c>
      <c r="B126" s="456"/>
      <c r="C126" s="121" t="s">
        <v>214</v>
      </c>
      <c r="D126" s="122"/>
      <c r="E126" s="122"/>
      <c r="F126" s="113">
        <v>0</v>
      </c>
    </row>
    <row r="127" spans="1:6" ht="15">
      <c r="A127" s="120" t="s">
        <v>946</v>
      </c>
      <c r="B127" s="456"/>
      <c r="C127" s="121" t="s">
        <v>215</v>
      </c>
      <c r="D127" s="122"/>
      <c r="E127" s="122"/>
      <c r="F127" s="113">
        <v>0</v>
      </c>
    </row>
    <row r="128" spans="1:6" ht="15">
      <c r="A128" s="120" t="s">
        <v>947</v>
      </c>
      <c r="B128" s="456"/>
      <c r="C128" s="121" t="s">
        <v>216</v>
      </c>
      <c r="D128" s="122"/>
      <c r="E128" s="122"/>
      <c r="F128" s="113">
        <v>0</v>
      </c>
    </row>
    <row r="129" spans="1:6" ht="15">
      <c r="A129" s="120" t="s">
        <v>948</v>
      </c>
      <c r="B129" s="456"/>
      <c r="C129" s="121" t="s">
        <v>217</v>
      </c>
      <c r="D129" s="122"/>
      <c r="E129" s="122"/>
      <c r="F129" s="113">
        <v>0</v>
      </c>
    </row>
    <row r="130" spans="1:6" ht="33">
      <c r="A130" s="123" t="s">
        <v>949</v>
      </c>
      <c r="B130" s="458" t="s">
        <v>69</v>
      </c>
      <c r="C130" s="124" t="s">
        <v>219</v>
      </c>
      <c r="D130" s="125"/>
      <c r="E130" s="126"/>
      <c r="F130" s="113">
        <v>0</v>
      </c>
    </row>
    <row r="131" spans="1:6" ht="33">
      <c r="A131" s="123" t="s">
        <v>950</v>
      </c>
      <c r="B131" s="458"/>
      <c r="C131" s="124" t="s">
        <v>220</v>
      </c>
      <c r="D131" s="127"/>
      <c r="E131" s="128"/>
      <c r="F131" s="113">
        <v>0</v>
      </c>
    </row>
    <row r="132" spans="1:6" ht="33">
      <c r="A132" s="123" t="s">
        <v>951</v>
      </c>
      <c r="B132" s="458"/>
      <c r="C132" s="124" t="s">
        <v>221</v>
      </c>
      <c r="D132" s="125"/>
      <c r="E132" s="126"/>
      <c r="F132" s="113">
        <v>0</v>
      </c>
    </row>
    <row r="133" spans="1:6" ht="33">
      <c r="A133" s="123" t="s">
        <v>952</v>
      </c>
      <c r="B133" s="458"/>
      <c r="C133" s="124" t="s">
        <v>222</v>
      </c>
      <c r="D133" s="127"/>
      <c r="E133" s="128"/>
      <c r="F133" s="113">
        <v>0</v>
      </c>
    </row>
    <row r="134" spans="1:6" ht="15">
      <c r="A134" s="132" t="s">
        <v>953</v>
      </c>
      <c r="B134" s="451" t="s">
        <v>1007</v>
      </c>
      <c r="C134" s="452"/>
      <c r="D134" s="130"/>
      <c r="E134" s="130"/>
      <c r="F134" s="131"/>
    </row>
    <row r="135" spans="1:6" ht="15">
      <c r="A135" s="110" t="s">
        <v>954</v>
      </c>
      <c r="B135" s="444" t="s">
        <v>1030</v>
      </c>
      <c r="C135" s="111" t="s">
        <v>201</v>
      </c>
      <c r="D135" s="112"/>
      <c r="E135" s="112"/>
      <c r="F135" s="113">
        <v>0</v>
      </c>
    </row>
    <row r="136" spans="1:6" ht="15">
      <c r="A136" s="110" t="s">
        <v>955</v>
      </c>
      <c r="B136" s="445"/>
      <c r="C136" s="111" t="s">
        <v>202</v>
      </c>
      <c r="D136" s="112"/>
      <c r="E136" s="112"/>
      <c r="F136" s="113">
        <v>0</v>
      </c>
    </row>
    <row r="137" spans="1:6" ht="15">
      <c r="A137" s="110" t="s">
        <v>956</v>
      </c>
      <c r="B137" s="445"/>
      <c r="C137" s="114" t="s">
        <v>203</v>
      </c>
      <c r="D137" s="112"/>
      <c r="E137" s="112"/>
      <c r="F137" s="113">
        <v>0</v>
      </c>
    </row>
    <row r="138" spans="1:6" ht="15">
      <c r="A138" s="110" t="s">
        <v>957</v>
      </c>
      <c r="B138" s="445"/>
      <c r="C138" s="114" t="s">
        <v>204</v>
      </c>
      <c r="D138" s="112"/>
      <c r="E138" s="112"/>
      <c r="F138" s="113">
        <v>0</v>
      </c>
    </row>
    <row r="139" spans="1:6" ht="15">
      <c r="A139" s="110" t="s">
        <v>958</v>
      </c>
      <c r="B139" s="445"/>
      <c r="C139" s="114" t="s">
        <v>205</v>
      </c>
      <c r="D139" s="112"/>
      <c r="E139" s="112"/>
      <c r="F139" s="113">
        <v>0</v>
      </c>
    </row>
    <row r="140" spans="1:6" ht="15">
      <c r="A140" s="110" t="s">
        <v>959</v>
      </c>
      <c r="B140" s="445"/>
      <c r="C140" s="114" t="s">
        <v>206</v>
      </c>
      <c r="D140" s="112"/>
      <c r="E140" s="112"/>
      <c r="F140" s="113">
        <v>0</v>
      </c>
    </row>
    <row r="141" spans="1:6" ht="15">
      <c r="A141" s="110" t="s">
        <v>960</v>
      </c>
      <c r="B141" s="445"/>
      <c r="C141" s="111" t="s">
        <v>207</v>
      </c>
      <c r="D141" s="112"/>
      <c r="E141" s="112"/>
      <c r="F141" s="113">
        <v>0</v>
      </c>
    </row>
    <row r="142" spans="1:6" ht="15">
      <c r="A142" s="110" t="s">
        <v>961</v>
      </c>
      <c r="B142" s="446"/>
      <c r="C142" s="116" t="s">
        <v>208</v>
      </c>
      <c r="D142" s="112"/>
      <c r="E142" s="112"/>
      <c r="F142" s="113">
        <v>0</v>
      </c>
    </row>
    <row r="143" spans="1:6" ht="15">
      <c r="A143" s="117" t="s">
        <v>962</v>
      </c>
      <c r="B143" s="462" t="s">
        <v>210</v>
      </c>
      <c r="C143" s="119" t="s">
        <v>601</v>
      </c>
      <c r="D143" s="112"/>
      <c r="E143" s="112"/>
      <c r="F143" s="113">
        <v>0</v>
      </c>
    </row>
    <row r="144" spans="1:6" ht="15">
      <c r="A144" s="117" t="s">
        <v>963</v>
      </c>
      <c r="B144" s="463"/>
      <c r="C144" s="119" t="s">
        <v>602</v>
      </c>
      <c r="D144" s="118"/>
      <c r="E144" s="29"/>
      <c r="F144" s="113">
        <v>0</v>
      </c>
    </row>
    <row r="145" spans="1:6" ht="15">
      <c r="A145" s="117" t="s">
        <v>964</v>
      </c>
      <c r="B145" s="463"/>
      <c r="C145" s="119" t="s">
        <v>603</v>
      </c>
      <c r="D145" s="118"/>
      <c r="E145" s="29"/>
      <c r="F145" s="113">
        <v>0</v>
      </c>
    </row>
    <row r="146" spans="1:6" ht="15">
      <c r="A146" s="117" t="s">
        <v>965</v>
      </c>
      <c r="B146" s="463"/>
      <c r="C146" s="119" t="s">
        <v>604</v>
      </c>
      <c r="D146" s="118"/>
      <c r="E146" s="29"/>
      <c r="F146" s="113">
        <v>0</v>
      </c>
    </row>
    <row r="147" spans="1:6" ht="15">
      <c r="A147" s="117" t="s">
        <v>966</v>
      </c>
      <c r="B147" s="463"/>
      <c r="C147" s="119" t="s">
        <v>605</v>
      </c>
      <c r="D147" s="118"/>
      <c r="E147" s="29"/>
      <c r="F147" s="113">
        <v>0</v>
      </c>
    </row>
    <row r="148" spans="1:6" ht="15">
      <c r="A148" s="117" t="s">
        <v>967</v>
      </c>
      <c r="B148" s="463"/>
      <c r="C148" s="119" t="s">
        <v>669</v>
      </c>
      <c r="D148" s="118"/>
      <c r="E148" s="29"/>
      <c r="F148" s="113">
        <v>0</v>
      </c>
    </row>
    <row r="149" spans="1:6" ht="15">
      <c r="A149" s="117" t="s">
        <v>968</v>
      </c>
      <c r="B149" s="463"/>
      <c r="C149" s="119" t="s">
        <v>613</v>
      </c>
      <c r="D149" s="118"/>
      <c r="E149" s="29"/>
      <c r="F149" s="113">
        <v>0</v>
      </c>
    </row>
    <row r="150" spans="1:6" ht="15">
      <c r="A150" s="117" t="s">
        <v>969</v>
      </c>
      <c r="B150" s="463"/>
      <c r="C150" s="119" t="s">
        <v>606</v>
      </c>
      <c r="D150" s="118"/>
      <c r="E150" s="29"/>
      <c r="F150" s="115">
        <v>0</v>
      </c>
    </row>
    <row r="151" spans="1:6" ht="15">
      <c r="A151" s="117" t="s">
        <v>970</v>
      </c>
      <c r="B151" s="463"/>
      <c r="C151" s="119" t="s">
        <v>607</v>
      </c>
      <c r="D151" s="118"/>
      <c r="E151" s="29"/>
      <c r="F151" s="115">
        <v>0</v>
      </c>
    </row>
    <row r="152" spans="1:6" ht="15">
      <c r="A152" s="117" t="s">
        <v>971</v>
      </c>
      <c r="B152" s="463"/>
      <c r="C152" s="119" t="s">
        <v>608</v>
      </c>
      <c r="D152" s="118"/>
      <c r="E152" s="29"/>
      <c r="F152" s="115">
        <v>0</v>
      </c>
    </row>
    <row r="153" spans="1:6" ht="15">
      <c r="A153" s="117" t="s">
        <v>972</v>
      </c>
      <c r="B153" s="463"/>
      <c r="C153" s="119" t="s">
        <v>609</v>
      </c>
      <c r="D153" s="118"/>
      <c r="E153" s="29"/>
      <c r="F153" s="115">
        <v>0</v>
      </c>
    </row>
    <row r="154" spans="1:6" ht="15">
      <c r="A154" s="117" t="s">
        <v>973</v>
      </c>
      <c r="B154" s="463"/>
      <c r="C154" s="119" t="s">
        <v>610</v>
      </c>
      <c r="D154" s="118"/>
      <c r="E154" s="29"/>
      <c r="F154" s="115">
        <v>0</v>
      </c>
    </row>
    <row r="155" spans="1:6" ht="15">
      <c r="A155" s="117" t="s">
        <v>974</v>
      </c>
      <c r="B155" s="463"/>
      <c r="C155" s="119" t="s">
        <v>611</v>
      </c>
      <c r="D155" s="118"/>
      <c r="E155" s="29"/>
      <c r="F155" s="115">
        <v>0</v>
      </c>
    </row>
    <row r="156" spans="1:6" ht="15">
      <c r="A156" s="117" t="s">
        <v>975</v>
      </c>
      <c r="B156" s="464"/>
      <c r="C156" s="119" t="s">
        <v>612</v>
      </c>
      <c r="D156" s="118"/>
      <c r="E156" s="29"/>
      <c r="F156" s="115">
        <v>0</v>
      </c>
    </row>
    <row r="157" spans="1:6" ht="15">
      <c r="A157" s="120" t="s">
        <v>976</v>
      </c>
      <c r="B157" s="455" t="s">
        <v>50</v>
      </c>
      <c r="C157" s="121" t="s">
        <v>212</v>
      </c>
      <c r="D157" s="122"/>
      <c r="E157" s="122"/>
      <c r="F157" s="113">
        <v>0</v>
      </c>
    </row>
    <row r="158" spans="1:6" ht="15">
      <c r="A158" s="120" t="s">
        <v>977</v>
      </c>
      <c r="B158" s="456"/>
      <c r="C158" s="121" t="s">
        <v>213</v>
      </c>
      <c r="D158" s="122"/>
      <c r="E158" s="122"/>
      <c r="F158" s="113">
        <v>0</v>
      </c>
    </row>
    <row r="159" spans="1:6" ht="15">
      <c r="A159" s="120" t="s">
        <v>978</v>
      </c>
      <c r="B159" s="456"/>
      <c r="C159" s="121" t="s">
        <v>214</v>
      </c>
      <c r="D159" s="122"/>
      <c r="E159" s="122"/>
      <c r="F159" s="113">
        <v>0</v>
      </c>
    </row>
    <row r="160" spans="1:6" ht="15">
      <c r="A160" s="120" t="s">
        <v>979</v>
      </c>
      <c r="B160" s="456"/>
      <c r="C160" s="121" t="s">
        <v>215</v>
      </c>
      <c r="D160" s="122"/>
      <c r="E160" s="122"/>
      <c r="F160" s="113">
        <v>0</v>
      </c>
    </row>
    <row r="161" spans="1:6" ht="15">
      <c r="A161" s="120" t="s">
        <v>980</v>
      </c>
      <c r="B161" s="456"/>
      <c r="C161" s="121" t="s">
        <v>216</v>
      </c>
      <c r="D161" s="122"/>
      <c r="E161" s="122"/>
      <c r="F161" s="113">
        <v>0</v>
      </c>
    </row>
    <row r="162" spans="1:6" ht="15">
      <c r="A162" s="120" t="s">
        <v>981</v>
      </c>
      <c r="B162" s="456"/>
      <c r="C162" s="121" t="s">
        <v>217</v>
      </c>
      <c r="D162" s="122"/>
      <c r="E162" s="122"/>
      <c r="F162" s="113">
        <v>0</v>
      </c>
    </row>
    <row r="163" spans="1:6" ht="33">
      <c r="A163" s="123" t="s">
        <v>982</v>
      </c>
      <c r="B163" s="458" t="s">
        <v>69</v>
      </c>
      <c r="C163" s="124" t="s">
        <v>219</v>
      </c>
      <c r="D163" s="125"/>
      <c r="E163" s="126"/>
      <c r="F163" s="113">
        <v>0</v>
      </c>
    </row>
    <row r="164" spans="1:6" ht="33">
      <c r="A164" s="123" t="s">
        <v>983</v>
      </c>
      <c r="B164" s="458"/>
      <c r="C164" s="124" t="s">
        <v>220</v>
      </c>
      <c r="D164" s="127"/>
      <c r="E164" s="128"/>
      <c r="F164" s="113">
        <v>0</v>
      </c>
    </row>
    <row r="165" spans="1:6" ht="33">
      <c r="A165" s="123" t="s">
        <v>984</v>
      </c>
      <c r="B165" s="458"/>
      <c r="C165" s="124" t="s">
        <v>221</v>
      </c>
      <c r="D165" s="125"/>
      <c r="E165" s="126"/>
      <c r="F165" s="113">
        <v>0</v>
      </c>
    </row>
    <row r="166" spans="1:6" ht="33">
      <c r="A166" s="123" t="s">
        <v>985</v>
      </c>
      <c r="B166" s="458"/>
      <c r="C166" s="124" t="s">
        <v>222</v>
      </c>
      <c r="D166" s="127"/>
      <c r="E166" s="128"/>
      <c r="F166" s="113">
        <v>0</v>
      </c>
    </row>
    <row r="167" ht="15">
      <c r="F167" s="254">
        <f>SUM(F7:F166)</f>
        <v>0</v>
      </c>
    </row>
    <row r="168" ht="15">
      <c r="F168" s="339"/>
    </row>
    <row r="169" spans="2:15" ht="15">
      <c r="B169" s="442" t="s">
        <v>1041</v>
      </c>
      <c r="C169" s="443"/>
      <c r="D169" s="300"/>
      <c r="E169" s="301"/>
      <c r="F169" s="301"/>
      <c r="G169" s="45"/>
      <c r="H169" s="45"/>
      <c r="I169" s="45"/>
      <c r="J169" s="45"/>
      <c r="K169" s="45"/>
      <c r="L169" s="45"/>
      <c r="M169" s="45"/>
      <c r="N169" s="45"/>
      <c r="O169" s="45"/>
    </row>
    <row r="170" spans="2:15" ht="60">
      <c r="B170" s="306" t="s">
        <v>163</v>
      </c>
      <c r="C170" s="316" t="s">
        <v>164</v>
      </c>
      <c r="D170" s="340"/>
      <c r="E170" s="320"/>
      <c r="F170" s="320"/>
      <c r="G170" s="45"/>
      <c r="H170" s="45"/>
      <c r="I170" s="45"/>
      <c r="J170" s="45"/>
      <c r="K170" s="45"/>
      <c r="L170" s="45"/>
      <c r="M170" s="45"/>
      <c r="N170" s="45"/>
      <c r="O170" s="45"/>
    </row>
    <row r="171" spans="2:6" s="45" customFormat="1" ht="15">
      <c r="B171" s="338"/>
      <c r="C171" s="317" t="s">
        <v>165</v>
      </c>
      <c r="D171" s="298"/>
      <c r="E171" s="299"/>
      <c r="F171" s="299"/>
    </row>
    <row r="172" spans="2:15" ht="15">
      <c r="B172" s="134"/>
      <c r="C172" s="50"/>
      <c r="D172" s="341"/>
      <c r="E172" s="342"/>
      <c r="F172" s="343"/>
      <c r="G172" s="45"/>
      <c r="H172" s="45"/>
      <c r="I172" s="45"/>
      <c r="J172" s="45"/>
      <c r="K172" s="45"/>
      <c r="L172" s="45"/>
      <c r="M172" s="45"/>
      <c r="N172" s="45"/>
      <c r="O172" s="45"/>
    </row>
    <row r="173" spans="2:15" ht="15" customHeight="1">
      <c r="B173" s="396" t="s">
        <v>1040</v>
      </c>
      <c r="C173" s="397"/>
      <c r="D173" s="302"/>
      <c r="E173" s="303"/>
      <c r="F173" s="303"/>
      <c r="G173" s="45"/>
      <c r="H173" s="45"/>
      <c r="I173" s="45"/>
      <c r="J173" s="45"/>
      <c r="K173" s="45"/>
      <c r="L173" s="45"/>
      <c r="M173" s="45"/>
      <c r="N173" s="45"/>
      <c r="O173" s="45"/>
    </row>
    <row r="174" spans="2:6" s="45" customFormat="1" ht="45">
      <c r="B174" s="52">
        <v>1</v>
      </c>
      <c r="C174" s="317" t="s">
        <v>223</v>
      </c>
      <c r="D174" s="298"/>
      <c r="E174" s="299"/>
      <c r="F174" s="299"/>
    </row>
    <row r="175" spans="2:6" s="45" customFormat="1" ht="45">
      <c r="B175" s="52">
        <v>2</v>
      </c>
      <c r="C175" s="317" t="s">
        <v>224</v>
      </c>
      <c r="D175" s="298"/>
      <c r="E175" s="299"/>
      <c r="F175" s="299"/>
    </row>
    <row r="176" spans="2:6" s="45" customFormat="1" ht="60">
      <c r="B176" s="52">
        <v>3</v>
      </c>
      <c r="C176" s="317" t="s">
        <v>173</v>
      </c>
      <c r="D176" s="298"/>
      <c r="E176" s="299"/>
      <c r="F176" s="299"/>
    </row>
    <row r="177" spans="2:6" ht="225">
      <c r="B177" s="52">
        <v>4</v>
      </c>
      <c r="C177" s="317" t="s">
        <v>1066</v>
      </c>
      <c r="D177" s="298"/>
      <c r="E177" s="299"/>
      <c r="F177" s="299"/>
    </row>
    <row r="178" spans="2:6" ht="225">
      <c r="B178" s="52">
        <v>5</v>
      </c>
      <c r="C178" s="317" t="s">
        <v>1067</v>
      </c>
      <c r="D178" s="298"/>
      <c r="E178" s="299"/>
      <c r="F178" s="299"/>
    </row>
    <row r="179" spans="2:6" ht="15">
      <c r="B179" s="52">
        <v>6</v>
      </c>
      <c r="C179" s="317" t="s">
        <v>1039</v>
      </c>
      <c r="D179" s="298"/>
      <c r="E179" s="299"/>
      <c r="F179" s="299"/>
    </row>
    <row r="185" spans="1:2" ht="15">
      <c r="A185" s="133"/>
      <c r="B185" s="1"/>
    </row>
    <row r="186" spans="1:2" ht="15">
      <c r="A186" s="133"/>
      <c r="B186" s="1"/>
    </row>
    <row r="187" spans="1:2" ht="15">
      <c r="A187" s="133"/>
      <c r="B187" s="1"/>
    </row>
    <row r="188" spans="1:2" ht="15">
      <c r="A188" s="133"/>
      <c r="B188" s="1"/>
    </row>
    <row r="189" spans="1:2" ht="15">
      <c r="A189" s="133"/>
      <c r="B189" s="1"/>
    </row>
    <row r="190" spans="1:2" ht="15">
      <c r="A190" s="133"/>
      <c r="B190" s="1"/>
    </row>
    <row r="191" spans="1:2" ht="15">
      <c r="A191" s="133"/>
      <c r="B191" s="1"/>
    </row>
    <row r="192" spans="1:2" ht="15">
      <c r="A192" s="133"/>
      <c r="B192" s="1"/>
    </row>
    <row r="193" spans="1:2" ht="15">
      <c r="A193" s="133"/>
      <c r="B193" s="1"/>
    </row>
    <row r="194" spans="1:2" ht="15">
      <c r="A194" s="133"/>
      <c r="B194" s="1"/>
    </row>
    <row r="195" spans="1:2" ht="15">
      <c r="A195" s="133"/>
      <c r="B195" s="1"/>
    </row>
    <row r="196" spans="1:2" ht="15">
      <c r="A196" s="133"/>
      <c r="B196" s="1"/>
    </row>
    <row r="197" spans="1:2" ht="15">
      <c r="A197" s="133"/>
      <c r="B197" s="1"/>
    </row>
    <row r="198" spans="1:2" ht="15">
      <c r="A198" s="133"/>
      <c r="B198" s="1"/>
    </row>
    <row r="199" spans="1:2" ht="15">
      <c r="A199" s="133"/>
      <c r="B199" s="1"/>
    </row>
    <row r="200" spans="1:2" ht="15">
      <c r="A200" s="133"/>
      <c r="B200" s="1"/>
    </row>
    <row r="201" spans="1:2" ht="15">
      <c r="A201" s="133"/>
      <c r="B201" s="1"/>
    </row>
    <row r="202" spans="1:2" ht="15">
      <c r="A202" s="133"/>
      <c r="B202" s="1"/>
    </row>
    <row r="203" spans="1:2" ht="15">
      <c r="A203" s="133"/>
      <c r="B203" s="1"/>
    </row>
    <row r="204" spans="1:2" ht="15">
      <c r="A204" s="133"/>
      <c r="B204" s="1"/>
    </row>
    <row r="205" spans="1:2" ht="15">
      <c r="A205" s="133"/>
      <c r="B205" s="1"/>
    </row>
    <row r="206" spans="1:2" ht="15">
      <c r="A206" s="133"/>
      <c r="B206" s="1"/>
    </row>
    <row r="207" spans="1:2" ht="15">
      <c r="A207" s="133"/>
      <c r="B207" s="1"/>
    </row>
    <row r="208" spans="1:2" ht="15">
      <c r="A208" s="133"/>
      <c r="B208" s="1"/>
    </row>
    <row r="209" spans="1:2" ht="15">
      <c r="A209" s="133"/>
      <c r="B209" s="1"/>
    </row>
    <row r="210" spans="1:2" ht="15">
      <c r="A210" s="133"/>
      <c r="B210" s="1"/>
    </row>
    <row r="211" spans="1:2" ht="15">
      <c r="A211" s="133"/>
      <c r="B211" s="1"/>
    </row>
    <row r="212" spans="1:2" ht="15">
      <c r="A212" s="133"/>
      <c r="B212" s="1"/>
    </row>
    <row r="213" spans="1:2" ht="15">
      <c r="A213" s="133"/>
      <c r="B213" s="1"/>
    </row>
    <row r="214" spans="1:2" ht="15">
      <c r="A214" s="133"/>
      <c r="B214" s="1"/>
    </row>
    <row r="215" spans="1:2" ht="15">
      <c r="A215" s="133"/>
      <c r="B215" s="1"/>
    </row>
    <row r="216" spans="1:2" ht="15">
      <c r="A216" s="133"/>
      <c r="B216" s="1"/>
    </row>
    <row r="217" spans="1:2" ht="15">
      <c r="A217" s="133"/>
      <c r="B217" s="1"/>
    </row>
  </sheetData>
  <sheetProtection formatCells="0" formatColumns="0" formatRows="0" insertColumns="0" insertRows="0" insertHyperlinks="0" sort="0" autoFilter="0"/>
  <autoFilter ref="A4:F167"/>
  <mergeCells count="32">
    <mergeCell ref="B101:C101"/>
    <mergeCell ref="B102:B109"/>
    <mergeCell ref="B143:B156"/>
    <mergeCell ref="B157:B162"/>
    <mergeCell ref="B163:B166"/>
    <mergeCell ref="B110:B123"/>
    <mergeCell ref="B124:B129"/>
    <mergeCell ref="B130:B133"/>
    <mergeCell ref="B134:C134"/>
    <mergeCell ref="B135:B142"/>
    <mergeCell ref="B64:B67"/>
    <mergeCell ref="B68:C68"/>
    <mergeCell ref="B69:B76"/>
    <mergeCell ref="B77:B90"/>
    <mergeCell ref="B91:B96"/>
    <mergeCell ref="B97:B100"/>
    <mergeCell ref="B15:B26"/>
    <mergeCell ref="B27:B32"/>
    <mergeCell ref="B33:B36"/>
    <mergeCell ref="B37:C37"/>
    <mergeCell ref="B46:B57"/>
    <mergeCell ref="B58:B63"/>
    <mergeCell ref="B169:C169"/>
    <mergeCell ref="B173:C173"/>
    <mergeCell ref="B38:B45"/>
    <mergeCell ref="A1:E1"/>
    <mergeCell ref="A2:E2"/>
    <mergeCell ref="B3:C3"/>
    <mergeCell ref="D3:E3"/>
    <mergeCell ref="B5:C5"/>
    <mergeCell ref="B6:C6"/>
    <mergeCell ref="B7:B14"/>
  </mergeCells>
  <printOptions/>
  <pageMargins left="1.1023622047244095" right="0.7086614173228347" top="0.7480314960629921" bottom="0.7480314960629921" header="0.31496062992125984" footer="0.31496062992125984"/>
  <pageSetup horizontalDpi="600" verticalDpi="600" orientation="portrait" paperSize="9" scale="49" r:id="rId1"/>
  <headerFooter differentFirst="1">
    <oddFooter>&amp;C&amp;P</oddFooter>
  </headerFooter>
</worksheet>
</file>

<file path=xl/worksheets/sheet4.xml><?xml version="1.0" encoding="utf-8"?>
<worksheet xmlns="http://schemas.openxmlformats.org/spreadsheetml/2006/main" xmlns:r="http://schemas.openxmlformats.org/officeDocument/2006/relationships">
  <dimension ref="A1:D20"/>
  <sheetViews>
    <sheetView zoomScalePageLayoutView="0" workbookViewId="0" topLeftCell="A1">
      <pane xSplit="1" ySplit="5" topLeftCell="B6" activePane="bottomRight" state="frozen"/>
      <selection pane="topLeft" activeCell="B5" sqref="B5:D5"/>
      <selection pane="topRight" activeCell="B5" sqref="B5:D5"/>
      <selection pane="bottomLeft" activeCell="B5" sqref="B5:D5"/>
      <selection pane="bottomRight" activeCell="C19" sqref="C19"/>
    </sheetView>
  </sheetViews>
  <sheetFormatPr defaultColWidth="9.140625" defaultRowHeight="15" outlineLevelCol="1"/>
  <cols>
    <col min="1" max="1" width="14.28125" style="142" customWidth="1"/>
    <col min="2" max="2" width="82.28125" style="142" customWidth="1"/>
    <col min="3" max="3" width="56.7109375" style="142" customWidth="1" outlineLevel="1"/>
    <col min="4" max="4" width="27.421875" style="142" bestFit="1" customWidth="1"/>
    <col min="5" max="16384" width="9.140625" style="142" customWidth="1"/>
  </cols>
  <sheetData>
    <row r="1" spans="1:4" s="1" customFormat="1" ht="15">
      <c r="A1" s="360" t="s">
        <v>1018</v>
      </c>
      <c r="B1" s="360"/>
      <c r="C1" s="360"/>
      <c r="D1" s="360"/>
    </row>
    <row r="2" spans="1:4" s="1" customFormat="1" ht="15" customHeight="1">
      <c r="A2" s="361" t="s">
        <v>1019</v>
      </c>
      <c r="B2" s="361"/>
      <c r="C2" s="361"/>
      <c r="D2" s="361"/>
    </row>
    <row r="3" spans="1:4" s="1" customFormat="1" ht="15">
      <c r="A3" s="101" t="s">
        <v>0</v>
      </c>
      <c r="B3" s="135" t="s">
        <v>1</v>
      </c>
      <c r="C3" s="103" t="s">
        <v>2</v>
      </c>
      <c r="D3" s="103" t="s">
        <v>3</v>
      </c>
    </row>
    <row r="4" spans="1:4" s="1" customFormat="1" ht="15">
      <c r="A4" s="101">
        <v>1</v>
      </c>
      <c r="B4" s="6">
        <v>2</v>
      </c>
      <c r="C4" s="103">
        <v>3</v>
      </c>
      <c r="D4" s="103">
        <v>4</v>
      </c>
    </row>
    <row r="5" spans="1:4" s="1" customFormat="1" ht="28.5">
      <c r="A5" s="101" t="s">
        <v>225</v>
      </c>
      <c r="B5" s="106" t="s">
        <v>775</v>
      </c>
      <c r="C5" s="136"/>
      <c r="D5" s="136" t="s">
        <v>226</v>
      </c>
    </row>
    <row r="6" spans="1:4" s="1" customFormat="1" ht="30">
      <c r="A6" s="137" t="s">
        <v>227</v>
      </c>
      <c r="B6" s="138" t="s">
        <v>820</v>
      </c>
      <c r="C6" s="139"/>
      <c r="D6" s="140">
        <v>0</v>
      </c>
    </row>
    <row r="7" spans="1:4" s="1" customFormat="1" ht="30">
      <c r="A7" s="137" t="s">
        <v>228</v>
      </c>
      <c r="B7" s="138" t="s">
        <v>821</v>
      </c>
      <c r="C7" s="139"/>
      <c r="D7" s="140">
        <v>0</v>
      </c>
    </row>
    <row r="8" spans="1:4" s="1" customFormat="1" ht="30">
      <c r="A8" s="137" t="s">
        <v>229</v>
      </c>
      <c r="B8" s="138" t="s">
        <v>822</v>
      </c>
      <c r="C8" s="139"/>
      <c r="D8" s="140">
        <v>0</v>
      </c>
    </row>
    <row r="9" spans="1:4" s="1" customFormat="1" ht="30">
      <c r="A9" s="137" t="s">
        <v>230</v>
      </c>
      <c r="B9" s="138" t="s">
        <v>823</v>
      </c>
      <c r="C9" s="139"/>
      <c r="D9" s="140">
        <v>0</v>
      </c>
    </row>
    <row r="10" spans="1:4" s="1" customFormat="1" ht="30">
      <c r="A10" s="137" t="s">
        <v>231</v>
      </c>
      <c r="B10" s="138" t="s">
        <v>824</v>
      </c>
      <c r="C10" s="139"/>
      <c r="D10" s="140">
        <v>0</v>
      </c>
    </row>
    <row r="11" spans="1:4" s="1" customFormat="1" ht="30">
      <c r="A11" s="137" t="s">
        <v>232</v>
      </c>
      <c r="B11" s="138" t="s">
        <v>825</v>
      </c>
      <c r="C11" s="139"/>
      <c r="D11" s="140">
        <v>0</v>
      </c>
    </row>
    <row r="12" spans="1:4" s="1" customFormat="1" ht="30">
      <c r="A12" s="137" t="s">
        <v>597</v>
      </c>
      <c r="B12" s="138" t="s">
        <v>826</v>
      </c>
      <c r="C12" s="139"/>
      <c r="D12" s="140">
        <v>0</v>
      </c>
    </row>
    <row r="13" spans="1:4" s="1" customFormat="1" ht="30">
      <c r="A13" s="137" t="s">
        <v>598</v>
      </c>
      <c r="B13" s="138" t="s">
        <v>827</v>
      </c>
      <c r="C13" s="139"/>
      <c r="D13" s="140">
        <v>0</v>
      </c>
    </row>
    <row r="14" spans="1:4" s="1" customFormat="1" ht="30">
      <c r="A14" s="137" t="s">
        <v>599</v>
      </c>
      <c r="B14" s="138" t="s">
        <v>828</v>
      </c>
      <c r="C14" s="139"/>
      <c r="D14" s="140">
        <v>0</v>
      </c>
    </row>
    <row r="15" spans="1:4" s="1" customFormat="1" ht="30">
      <c r="A15" s="137" t="s">
        <v>600</v>
      </c>
      <c r="B15" s="138" t="s">
        <v>829</v>
      </c>
      <c r="C15" s="139"/>
      <c r="D15" s="140">
        <v>0</v>
      </c>
    </row>
    <row r="16" spans="1:4" s="1" customFormat="1" ht="15">
      <c r="A16" s="141"/>
      <c r="B16" s="141"/>
      <c r="C16" s="141"/>
      <c r="D16" s="255">
        <f>SUM(D6:D15)</f>
        <v>0</v>
      </c>
    </row>
    <row r="18" spans="2:4" ht="15" customHeight="1">
      <c r="B18" s="345" t="s">
        <v>233</v>
      </c>
      <c r="C18" s="346"/>
      <c r="D18" s="347"/>
    </row>
    <row r="19" spans="2:4" ht="90">
      <c r="B19" s="344" t="s">
        <v>1042</v>
      </c>
      <c r="C19" s="348"/>
      <c r="D19" s="349"/>
    </row>
    <row r="20" spans="2:4" ht="45">
      <c r="B20" s="344" t="s">
        <v>1059</v>
      </c>
      <c r="C20" s="348"/>
      <c r="D20" s="349"/>
    </row>
  </sheetData>
  <sheetProtection formatCells="0" formatColumns="0" formatRows="0" insertColumns="0" insertRows="0" insertHyperlinks="0" sort="0" autoFilter="0"/>
  <mergeCells count="2">
    <mergeCell ref="A1:D1"/>
    <mergeCell ref="A2:D2"/>
  </mergeCells>
  <printOptions/>
  <pageMargins left="1.1023622047244095" right="0.7086614173228347" top="0.7480314960629921" bottom="0.7480314960629921" header="0.31496062992125984" footer="0.31496062992125984"/>
  <pageSetup horizontalDpi="600" verticalDpi="600" orientation="portrait" paperSize="9" scale="48" r:id="rId1"/>
  <headerFooter differentFirst="1">
    <oddFooter>&amp;C&amp;P</oddFooter>
  </headerFooter>
</worksheet>
</file>

<file path=xl/worksheets/sheet5.xml><?xml version="1.0" encoding="utf-8"?>
<worksheet xmlns="http://schemas.openxmlformats.org/spreadsheetml/2006/main" xmlns:r="http://schemas.openxmlformats.org/officeDocument/2006/relationships">
  <dimension ref="A1:Y618"/>
  <sheetViews>
    <sheetView zoomScale="80" zoomScaleNormal="80" zoomScalePageLayoutView="0" workbookViewId="0" topLeftCell="A1">
      <pane xSplit="2" ySplit="5" topLeftCell="C6" activePane="bottomRight" state="frozen"/>
      <selection pane="topLeft" activeCell="B5" sqref="B5:D5"/>
      <selection pane="topRight" activeCell="B5" sqref="B5:D5"/>
      <selection pane="bottomLeft" activeCell="B5" sqref="B5:D5"/>
      <selection pane="bottomRight" activeCell="C485" sqref="C485"/>
    </sheetView>
  </sheetViews>
  <sheetFormatPr defaultColWidth="9.140625" defaultRowHeight="15" outlineLevelCol="1"/>
  <cols>
    <col min="1" max="1" width="14.28125" style="215" customWidth="1"/>
    <col min="2" max="2" width="37.00390625" style="215" customWidth="1"/>
    <col min="3" max="3" width="131.28125" style="215" bestFit="1" customWidth="1"/>
    <col min="4" max="4" width="35.00390625" style="215" customWidth="1" outlineLevel="1"/>
    <col min="5" max="5" width="29.140625" style="215" customWidth="1" outlineLevel="1"/>
    <col min="6" max="6" width="18.28125" style="215" customWidth="1"/>
    <col min="7" max="7" width="21.28125" style="215" customWidth="1"/>
    <col min="8" max="8" width="18.7109375" style="216" customWidth="1"/>
    <col min="9" max="25" width="9.140625" style="215" customWidth="1"/>
    <col min="26" max="16384" width="9.140625" style="174" customWidth="1"/>
  </cols>
  <sheetData>
    <row r="1" spans="1:25" s="1" customFormat="1" ht="15">
      <c r="A1" s="360" t="s">
        <v>1018</v>
      </c>
      <c r="B1" s="360"/>
      <c r="C1" s="360"/>
      <c r="D1" s="360"/>
      <c r="E1" s="360"/>
      <c r="F1" s="360"/>
      <c r="G1" s="360"/>
      <c r="H1" s="360"/>
      <c r="I1" s="143"/>
      <c r="J1" s="143"/>
      <c r="K1" s="143"/>
      <c r="L1" s="143"/>
      <c r="M1" s="143"/>
      <c r="N1" s="143"/>
      <c r="O1" s="143"/>
      <c r="P1" s="143"/>
      <c r="Q1" s="143"/>
      <c r="R1" s="143"/>
      <c r="S1" s="143"/>
      <c r="T1" s="143"/>
      <c r="U1" s="143"/>
      <c r="V1" s="143"/>
      <c r="W1" s="143"/>
      <c r="X1" s="143"/>
      <c r="Y1" s="143"/>
    </row>
    <row r="2" spans="1:25" s="1" customFormat="1" ht="15" customHeight="1">
      <c r="A2" s="361" t="s">
        <v>1019</v>
      </c>
      <c r="B2" s="361"/>
      <c r="C2" s="361"/>
      <c r="D2" s="361"/>
      <c r="E2" s="361"/>
      <c r="F2" s="361"/>
      <c r="G2" s="361"/>
      <c r="H2" s="361"/>
      <c r="I2" s="143"/>
      <c r="J2" s="143"/>
      <c r="K2" s="143"/>
      <c r="L2" s="143"/>
      <c r="M2" s="143"/>
      <c r="N2" s="143"/>
      <c r="O2" s="143"/>
      <c r="P2" s="143"/>
      <c r="Q2" s="143"/>
      <c r="R2" s="143"/>
      <c r="S2" s="143"/>
      <c r="T2" s="143"/>
      <c r="U2" s="143"/>
      <c r="V2" s="143"/>
      <c r="W2" s="143"/>
      <c r="X2" s="143"/>
      <c r="Y2" s="143"/>
    </row>
    <row r="3" spans="1:25" s="1" customFormat="1" ht="15">
      <c r="A3" s="144" t="s">
        <v>0</v>
      </c>
      <c r="B3" s="475" t="s">
        <v>1</v>
      </c>
      <c r="C3" s="476"/>
      <c r="D3" s="449" t="s">
        <v>2</v>
      </c>
      <c r="E3" s="450"/>
      <c r="F3" s="465" t="s">
        <v>3</v>
      </c>
      <c r="G3" s="465"/>
      <c r="H3" s="465"/>
      <c r="I3" s="143"/>
      <c r="J3" s="143"/>
      <c r="K3" s="143"/>
      <c r="L3" s="143"/>
      <c r="M3" s="143"/>
      <c r="N3" s="143"/>
      <c r="O3" s="143"/>
      <c r="P3" s="143"/>
      <c r="Q3" s="143"/>
      <c r="R3" s="143"/>
      <c r="S3" s="143"/>
      <c r="T3" s="143"/>
      <c r="U3" s="143"/>
      <c r="V3" s="143"/>
      <c r="W3" s="143"/>
      <c r="X3" s="143"/>
      <c r="Y3" s="143"/>
    </row>
    <row r="4" spans="1:25" s="1" customFormat="1" ht="15">
      <c r="A4" s="144">
        <v>1</v>
      </c>
      <c r="B4" s="145">
        <v>2</v>
      </c>
      <c r="C4" s="145">
        <v>3</v>
      </c>
      <c r="D4" s="146">
        <v>4</v>
      </c>
      <c r="E4" s="147">
        <v>5</v>
      </c>
      <c r="F4" s="353">
        <v>6</v>
      </c>
      <c r="G4" s="353">
        <v>7</v>
      </c>
      <c r="H4" s="353">
        <v>8</v>
      </c>
      <c r="I4" s="143"/>
      <c r="J4" s="143"/>
      <c r="K4" s="143"/>
      <c r="L4" s="143"/>
      <c r="M4" s="143"/>
      <c r="N4" s="143"/>
      <c r="O4" s="143"/>
      <c r="P4" s="143"/>
      <c r="Q4" s="143"/>
      <c r="R4" s="143"/>
      <c r="S4" s="143"/>
      <c r="T4" s="143"/>
      <c r="U4" s="143"/>
      <c r="V4" s="143"/>
      <c r="W4" s="143"/>
      <c r="X4" s="143"/>
      <c r="Y4" s="143"/>
    </row>
    <row r="5" spans="1:8" s="1" customFormat="1" ht="71.25">
      <c r="A5" s="101" t="s">
        <v>234</v>
      </c>
      <c r="B5" s="466" t="s">
        <v>236</v>
      </c>
      <c r="C5" s="467"/>
      <c r="D5" s="100" t="s">
        <v>5</v>
      </c>
      <c r="E5" s="104" t="s">
        <v>6</v>
      </c>
      <c r="F5" s="64" t="s">
        <v>7</v>
      </c>
      <c r="G5" s="64" t="s">
        <v>8</v>
      </c>
      <c r="H5" s="64" t="s">
        <v>9</v>
      </c>
    </row>
    <row r="6" spans="1:8" s="1" customFormat="1" ht="15">
      <c r="A6" s="101" t="s">
        <v>235</v>
      </c>
      <c r="B6" s="148" t="s">
        <v>236</v>
      </c>
      <c r="C6" s="149"/>
      <c r="D6" s="150"/>
      <c r="E6" s="151"/>
      <c r="F6" s="15"/>
      <c r="G6" s="64"/>
      <c r="H6" s="64"/>
    </row>
    <row r="7" spans="1:25" s="1" customFormat="1" ht="15">
      <c r="A7" s="468" t="s">
        <v>200</v>
      </c>
      <c r="B7" s="467" t="s">
        <v>237</v>
      </c>
      <c r="C7" s="467"/>
      <c r="D7" s="11"/>
      <c r="E7" s="152"/>
      <c r="F7" s="153"/>
      <c r="G7" s="154"/>
      <c r="H7" s="155">
        <f>(2*F7+SUM(G16:G37))/2</f>
        <v>0</v>
      </c>
      <c r="I7" s="143"/>
      <c r="J7" s="143"/>
      <c r="K7" s="143"/>
      <c r="L7" s="143"/>
      <c r="M7" s="143"/>
      <c r="N7" s="143"/>
      <c r="O7" s="143"/>
      <c r="P7" s="143"/>
      <c r="Q7" s="143"/>
      <c r="R7" s="143"/>
      <c r="S7" s="143"/>
      <c r="T7" s="143"/>
      <c r="U7" s="143"/>
      <c r="V7" s="143"/>
      <c r="W7" s="143"/>
      <c r="X7" s="143"/>
      <c r="Y7" s="143"/>
    </row>
    <row r="8" spans="1:8" s="1" customFormat="1" ht="15">
      <c r="A8" s="469"/>
      <c r="B8" s="156" t="s">
        <v>238</v>
      </c>
      <c r="C8" s="121" t="s">
        <v>239</v>
      </c>
      <c r="D8" s="122"/>
      <c r="E8" s="157"/>
      <c r="F8" s="471"/>
      <c r="G8" s="471"/>
      <c r="H8" s="471"/>
    </row>
    <row r="9" spans="1:8" s="1" customFormat="1" ht="15">
      <c r="A9" s="469"/>
      <c r="B9" s="156" t="s">
        <v>240</v>
      </c>
      <c r="C9" s="121" t="s">
        <v>241</v>
      </c>
      <c r="D9" s="122"/>
      <c r="E9" s="157"/>
      <c r="F9" s="471"/>
      <c r="G9" s="471"/>
      <c r="H9" s="471"/>
    </row>
    <row r="10" spans="1:8" s="1" customFormat="1" ht="15">
      <c r="A10" s="469"/>
      <c r="B10" s="156" t="s">
        <v>242</v>
      </c>
      <c r="C10" s="121" t="s">
        <v>243</v>
      </c>
      <c r="D10" s="122"/>
      <c r="E10" s="157"/>
      <c r="F10" s="471"/>
      <c r="G10" s="471"/>
      <c r="H10" s="471"/>
    </row>
    <row r="11" spans="1:8" s="1" customFormat="1" ht="64.5" customHeight="1">
      <c r="A11" s="469"/>
      <c r="B11" s="156" t="s">
        <v>244</v>
      </c>
      <c r="C11" s="116" t="s">
        <v>245</v>
      </c>
      <c r="D11" s="112"/>
      <c r="E11" s="157"/>
      <c r="F11" s="471"/>
      <c r="G11" s="471"/>
      <c r="H11" s="471"/>
    </row>
    <row r="12" spans="1:8" s="1" customFormat="1" ht="15">
      <c r="A12" s="469"/>
      <c r="B12" s="158" t="s">
        <v>246</v>
      </c>
      <c r="C12" s="121" t="s">
        <v>247</v>
      </c>
      <c r="D12" s="112"/>
      <c r="E12" s="159"/>
      <c r="F12" s="471"/>
      <c r="G12" s="471"/>
      <c r="H12" s="471"/>
    </row>
    <row r="13" spans="1:8" s="1" customFormat="1" ht="15">
      <c r="A13" s="469"/>
      <c r="B13" s="156" t="s">
        <v>39</v>
      </c>
      <c r="C13" s="121" t="s">
        <v>248</v>
      </c>
      <c r="D13" s="122"/>
      <c r="E13" s="157"/>
      <c r="F13" s="471"/>
      <c r="G13" s="471"/>
      <c r="H13" s="471"/>
    </row>
    <row r="14" spans="1:8" s="1" customFormat="1" ht="18">
      <c r="A14" s="469"/>
      <c r="B14" s="156" t="s">
        <v>69</v>
      </c>
      <c r="C14" s="160" t="s">
        <v>249</v>
      </c>
      <c r="D14" s="161"/>
      <c r="E14" s="162"/>
      <c r="F14" s="471"/>
      <c r="G14" s="471"/>
      <c r="H14" s="471"/>
    </row>
    <row r="15" spans="1:15" s="169" customFormat="1" ht="15">
      <c r="A15" s="469"/>
      <c r="B15" s="163" t="s">
        <v>71</v>
      </c>
      <c r="C15" s="164"/>
      <c r="D15" s="165"/>
      <c r="E15" s="166"/>
      <c r="F15" s="31"/>
      <c r="G15" s="167"/>
      <c r="H15" s="168"/>
      <c r="I15" s="1"/>
      <c r="J15" s="1"/>
      <c r="K15" s="1"/>
      <c r="L15" s="1"/>
      <c r="M15" s="1"/>
      <c r="N15" s="1"/>
      <c r="O15" s="1"/>
    </row>
    <row r="16" spans="1:8" s="1" customFormat="1" ht="45">
      <c r="A16" s="470"/>
      <c r="B16" s="170" t="s">
        <v>1043</v>
      </c>
      <c r="C16" s="171" t="s">
        <v>250</v>
      </c>
      <c r="D16" s="112"/>
      <c r="E16" s="172"/>
      <c r="F16" s="27"/>
      <c r="G16" s="311">
        <f>F16</f>
        <v>0</v>
      </c>
      <c r="H16" s="472"/>
    </row>
    <row r="17" spans="1:8" s="174" customFormat="1" ht="15">
      <c r="A17" s="470"/>
      <c r="B17" s="473" t="s">
        <v>251</v>
      </c>
      <c r="C17" s="119" t="s">
        <v>252</v>
      </c>
      <c r="D17" s="122"/>
      <c r="E17" s="157"/>
      <c r="F17" s="173"/>
      <c r="G17" s="477">
        <f>MAX(F17:F20)</f>
        <v>0</v>
      </c>
      <c r="H17" s="472"/>
    </row>
    <row r="18" spans="1:8" s="174" customFormat="1" ht="15">
      <c r="A18" s="470"/>
      <c r="B18" s="474"/>
      <c r="C18" s="175" t="s">
        <v>253</v>
      </c>
      <c r="D18" s="122"/>
      <c r="E18" s="157"/>
      <c r="F18" s="173"/>
      <c r="G18" s="477"/>
      <c r="H18" s="472"/>
    </row>
    <row r="19" spans="1:8" s="174" customFormat="1" ht="15">
      <c r="A19" s="470"/>
      <c r="B19" s="474"/>
      <c r="C19" s="175" t="s">
        <v>254</v>
      </c>
      <c r="D19" s="122"/>
      <c r="E19" s="157"/>
      <c r="F19" s="173"/>
      <c r="G19" s="477"/>
      <c r="H19" s="472"/>
    </row>
    <row r="20" spans="1:8" s="174" customFormat="1" ht="15">
      <c r="A20" s="470"/>
      <c r="B20" s="474"/>
      <c r="C20" s="175" t="s">
        <v>255</v>
      </c>
      <c r="D20" s="122"/>
      <c r="E20" s="157"/>
      <c r="F20" s="173"/>
      <c r="G20" s="477"/>
      <c r="H20" s="472"/>
    </row>
    <row r="21" spans="1:8" s="1" customFormat="1" ht="15">
      <c r="A21" s="469"/>
      <c r="B21" s="478" t="s">
        <v>256</v>
      </c>
      <c r="C21" s="121" t="s">
        <v>257</v>
      </c>
      <c r="D21" s="161"/>
      <c r="E21" s="162"/>
      <c r="F21" s="27"/>
      <c r="G21" s="477">
        <f>MAX(F21:F32)</f>
        <v>0</v>
      </c>
      <c r="H21" s="472"/>
    </row>
    <row r="22" spans="1:8" s="1" customFormat="1" ht="15">
      <c r="A22" s="469"/>
      <c r="B22" s="479"/>
      <c r="C22" s="121" t="s">
        <v>258</v>
      </c>
      <c r="D22" s="161"/>
      <c r="E22" s="162"/>
      <c r="F22" s="27"/>
      <c r="G22" s="477"/>
      <c r="H22" s="472"/>
    </row>
    <row r="23" spans="1:8" s="1" customFormat="1" ht="15">
      <c r="A23" s="469"/>
      <c r="B23" s="479"/>
      <c r="C23" s="121" t="s">
        <v>259</v>
      </c>
      <c r="D23" s="161"/>
      <c r="E23" s="162"/>
      <c r="F23" s="27"/>
      <c r="G23" s="477"/>
      <c r="H23" s="472"/>
    </row>
    <row r="24" spans="1:8" s="1" customFormat="1" ht="15">
      <c r="A24" s="469"/>
      <c r="B24" s="479"/>
      <c r="C24" s="121" t="s">
        <v>260</v>
      </c>
      <c r="D24" s="161"/>
      <c r="E24" s="162"/>
      <c r="F24" s="27"/>
      <c r="G24" s="477"/>
      <c r="H24" s="472"/>
    </row>
    <row r="25" spans="1:8" s="1" customFormat="1" ht="15">
      <c r="A25" s="469"/>
      <c r="B25" s="479"/>
      <c r="C25" s="121" t="s">
        <v>261</v>
      </c>
      <c r="D25" s="161"/>
      <c r="E25" s="162"/>
      <c r="F25" s="27"/>
      <c r="G25" s="477"/>
      <c r="H25" s="472"/>
    </row>
    <row r="26" spans="1:8" s="1" customFormat="1" ht="15">
      <c r="A26" s="469"/>
      <c r="B26" s="479"/>
      <c r="C26" s="121" t="s">
        <v>262</v>
      </c>
      <c r="D26" s="161"/>
      <c r="E26" s="162"/>
      <c r="F26" s="27"/>
      <c r="G26" s="477"/>
      <c r="H26" s="472"/>
    </row>
    <row r="27" spans="1:8" s="1" customFormat="1" ht="15">
      <c r="A27" s="469"/>
      <c r="B27" s="479"/>
      <c r="C27" s="121" t="s">
        <v>263</v>
      </c>
      <c r="D27" s="161"/>
      <c r="E27" s="162"/>
      <c r="F27" s="27"/>
      <c r="G27" s="477"/>
      <c r="H27" s="472"/>
    </row>
    <row r="28" spans="1:8" s="1" customFormat="1" ht="15">
      <c r="A28" s="469"/>
      <c r="B28" s="479"/>
      <c r="C28" s="121" t="s">
        <v>264</v>
      </c>
      <c r="D28" s="161"/>
      <c r="E28" s="162"/>
      <c r="F28" s="27"/>
      <c r="G28" s="477"/>
      <c r="H28" s="472"/>
    </row>
    <row r="29" spans="1:8" s="1" customFormat="1" ht="15">
      <c r="A29" s="469"/>
      <c r="B29" s="479"/>
      <c r="C29" s="121" t="s">
        <v>265</v>
      </c>
      <c r="D29" s="161"/>
      <c r="E29" s="162"/>
      <c r="F29" s="27"/>
      <c r="G29" s="477"/>
      <c r="H29" s="472"/>
    </row>
    <row r="30" spans="1:8" s="1" customFormat="1" ht="15">
      <c r="A30" s="469"/>
      <c r="B30" s="479"/>
      <c r="C30" s="121" t="s">
        <v>266</v>
      </c>
      <c r="D30" s="161"/>
      <c r="E30" s="162"/>
      <c r="F30" s="27"/>
      <c r="G30" s="477"/>
      <c r="H30" s="472"/>
    </row>
    <row r="31" spans="1:8" s="1" customFormat="1" ht="15">
      <c r="A31" s="469"/>
      <c r="B31" s="479"/>
      <c r="C31" s="121" t="s">
        <v>267</v>
      </c>
      <c r="D31" s="161"/>
      <c r="E31" s="162"/>
      <c r="F31" s="27"/>
      <c r="G31" s="477"/>
      <c r="H31" s="472"/>
    </row>
    <row r="32" spans="1:8" s="1" customFormat="1" ht="15">
      <c r="A32" s="469"/>
      <c r="B32" s="480"/>
      <c r="C32" s="121" t="s">
        <v>268</v>
      </c>
      <c r="D32" s="161"/>
      <c r="E32" s="162"/>
      <c r="F32" s="27"/>
      <c r="G32" s="477"/>
      <c r="H32" s="472"/>
    </row>
    <row r="33" spans="1:8" s="1" customFormat="1" ht="18">
      <c r="A33" s="469"/>
      <c r="B33" s="481" t="s">
        <v>1031</v>
      </c>
      <c r="C33" s="176" t="s">
        <v>269</v>
      </c>
      <c r="D33" s="161"/>
      <c r="E33" s="162"/>
      <c r="F33" s="27"/>
      <c r="G33" s="477">
        <f>MAX(F33:F37)</f>
        <v>0</v>
      </c>
      <c r="H33" s="472"/>
    </row>
    <row r="34" spans="1:8" s="1" customFormat="1" ht="18">
      <c r="A34" s="469"/>
      <c r="B34" s="481"/>
      <c r="C34" s="176" t="s">
        <v>270</v>
      </c>
      <c r="D34" s="161"/>
      <c r="E34" s="162"/>
      <c r="F34" s="27"/>
      <c r="G34" s="477"/>
      <c r="H34" s="472"/>
    </row>
    <row r="35" spans="1:8" s="1" customFormat="1" ht="18">
      <c r="A35" s="469"/>
      <c r="B35" s="481"/>
      <c r="C35" s="176" t="s">
        <v>271</v>
      </c>
      <c r="D35" s="161"/>
      <c r="E35" s="162"/>
      <c r="F35" s="27"/>
      <c r="G35" s="477"/>
      <c r="H35" s="472"/>
    </row>
    <row r="36" spans="1:8" s="1" customFormat="1" ht="18">
      <c r="A36" s="469"/>
      <c r="B36" s="481"/>
      <c r="C36" s="176" t="s">
        <v>272</v>
      </c>
      <c r="D36" s="161"/>
      <c r="E36" s="162"/>
      <c r="F36" s="27"/>
      <c r="G36" s="477"/>
      <c r="H36" s="472"/>
    </row>
    <row r="37" spans="1:8" s="1" customFormat="1" ht="18">
      <c r="A37" s="469"/>
      <c r="B37" s="481"/>
      <c r="C37" s="176" t="s">
        <v>273</v>
      </c>
      <c r="D37" s="161"/>
      <c r="E37" s="162"/>
      <c r="F37" s="27"/>
      <c r="G37" s="477"/>
      <c r="H37" s="472"/>
    </row>
    <row r="38" spans="1:25" s="1" customFormat="1" ht="15">
      <c r="A38" s="482" t="s">
        <v>209</v>
      </c>
      <c r="B38" s="485" t="s">
        <v>274</v>
      </c>
      <c r="C38" s="467"/>
      <c r="D38" s="11"/>
      <c r="E38" s="152"/>
      <c r="F38" s="153"/>
      <c r="G38" s="154"/>
      <c r="H38" s="155">
        <f>(2*F38+SUM(G47:G72))/2</f>
        <v>0</v>
      </c>
      <c r="I38" s="143"/>
      <c r="J38" s="143"/>
      <c r="K38" s="143"/>
      <c r="L38" s="143"/>
      <c r="M38" s="143"/>
      <c r="N38" s="143"/>
      <c r="O38" s="143"/>
      <c r="P38" s="143"/>
      <c r="Q38" s="143"/>
      <c r="R38" s="143"/>
      <c r="S38" s="143"/>
      <c r="T38" s="143"/>
      <c r="U38" s="143"/>
      <c r="V38" s="143"/>
      <c r="W38" s="143"/>
      <c r="X38" s="143"/>
      <c r="Y38" s="143"/>
    </row>
    <row r="39" spans="1:8" s="1" customFormat="1" ht="15">
      <c r="A39" s="483"/>
      <c r="B39" s="177" t="s">
        <v>238</v>
      </c>
      <c r="C39" s="121" t="s">
        <v>239</v>
      </c>
      <c r="D39" s="122"/>
      <c r="E39" s="157"/>
      <c r="F39" s="471"/>
      <c r="G39" s="471"/>
      <c r="H39" s="471"/>
    </row>
    <row r="40" spans="1:8" s="1" customFormat="1" ht="15">
      <c r="A40" s="483"/>
      <c r="B40" s="177" t="s">
        <v>240</v>
      </c>
      <c r="C40" s="121" t="s">
        <v>275</v>
      </c>
      <c r="D40" s="122"/>
      <c r="E40" s="157"/>
      <c r="F40" s="471"/>
      <c r="G40" s="471"/>
      <c r="H40" s="471"/>
    </row>
    <row r="41" spans="1:8" s="1" customFormat="1" ht="15">
      <c r="A41" s="483"/>
      <c r="B41" s="177" t="s">
        <v>242</v>
      </c>
      <c r="C41" s="121" t="s">
        <v>243</v>
      </c>
      <c r="D41" s="122"/>
      <c r="E41" s="157"/>
      <c r="F41" s="471"/>
      <c r="G41" s="471"/>
      <c r="H41" s="471"/>
    </row>
    <row r="42" spans="1:8" s="1" customFormat="1" ht="45">
      <c r="A42" s="483"/>
      <c r="B42" s="177" t="s">
        <v>244</v>
      </c>
      <c r="C42" s="116" t="s">
        <v>245</v>
      </c>
      <c r="D42" s="112"/>
      <c r="E42" s="157"/>
      <c r="F42" s="471"/>
      <c r="G42" s="471"/>
      <c r="H42" s="471"/>
    </row>
    <row r="43" spans="1:8" s="1" customFormat="1" ht="15">
      <c r="A43" s="483"/>
      <c r="B43" s="158" t="s">
        <v>246</v>
      </c>
      <c r="C43" s="121" t="s">
        <v>247</v>
      </c>
      <c r="D43" s="112"/>
      <c r="E43" s="159"/>
      <c r="F43" s="471"/>
      <c r="G43" s="471"/>
      <c r="H43" s="471"/>
    </row>
    <row r="44" spans="1:8" s="1" customFormat="1" ht="15">
      <c r="A44" s="483"/>
      <c r="B44" s="177" t="s">
        <v>39</v>
      </c>
      <c r="C44" s="121" t="s">
        <v>248</v>
      </c>
      <c r="D44" s="122"/>
      <c r="E44" s="157"/>
      <c r="F44" s="471"/>
      <c r="G44" s="471"/>
      <c r="H44" s="471"/>
    </row>
    <row r="45" spans="1:8" s="1" customFormat="1" ht="18">
      <c r="A45" s="483"/>
      <c r="B45" s="177" t="s">
        <v>69</v>
      </c>
      <c r="C45" s="160" t="s">
        <v>249</v>
      </c>
      <c r="D45" s="161"/>
      <c r="E45" s="162"/>
      <c r="F45" s="471"/>
      <c r="G45" s="471"/>
      <c r="H45" s="471"/>
    </row>
    <row r="46" spans="1:8" s="1" customFormat="1" ht="15">
      <c r="A46" s="483"/>
      <c r="B46" s="178" t="s">
        <v>71</v>
      </c>
      <c r="C46" s="164"/>
      <c r="D46" s="165"/>
      <c r="E46" s="166"/>
      <c r="F46" s="31"/>
      <c r="G46" s="167"/>
      <c r="H46" s="168"/>
    </row>
    <row r="47" spans="1:8" s="1" customFormat="1" ht="45">
      <c r="A47" s="483"/>
      <c r="B47" s="179" t="s">
        <v>1043</v>
      </c>
      <c r="C47" s="171" t="s">
        <v>250</v>
      </c>
      <c r="D47" s="112"/>
      <c r="E47" s="172"/>
      <c r="F47" s="27"/>
      <c r="G47" s="311">
        <f>F47</f>
        <v>0</v>
      </c>
      <c r="H47" s="472"/>
    </row>
    <row r="48" spans="1:8" s="1" customFormat="1" ht="15">
      <c r="A48" s="483"/>
      <c r="B48" s="486" t="s">
        <v>251</v>
      </c>
      <c r="C48" s="119" t="s">
        <v>252</v>
      </c>
      <c r="D48" s="122"/>
      <c r="E48" s="157"/>
      <c r="F48" s="173"/>
      <c r="G48" s="477">
        <f>MAX(F48:F51)</f>
        <v>0</v>
      </c>
      <c r="H48" s="472"/>
    </row>
    <row r="49" spans="1:8" s="1" customFormat="1" ht="15">
      <c r="A49" s="483"/>
      <c r="B49" s="487"/>
      <c r="C49" s="175" t="s">
        <v>253</v>
      </c>
      <c r="D49" s="122"/>
      <c r="E49" s="157"/>
      <c r="F49" s="173"/>
      <c r="G49" s="477"/>
      <c r="H49" s="472"/>
    </row>
    <row r="50" spans="1:8" s="1" customFormat="1" ht="15">
      <c r="A50" s="483"/>
      <c r="B50" s="487"/>
      <c r="C50" s="175" t="s">
        <v>254</v>
      </c>
      <c r="D50" s="122"/>
      <c r="E50" s="157"/>
      <c r="F50" s="173"/>
      <c r="G50" s="477"/>
      <c r="H50" s="472"/>
    </row>
    <row r="51" spans="1:8" s="1" customFormat="1" ht="15">
      <c r="A51" s="483"/>
      <c r="B51" s="487"/>
      <c r="C51" s="175" t="s">
        <v>255</v>
      </c>
      <c r="D51" s="122"/>
      <c r="E51" s="157"/>
      <c r="F51" s="173"/>
      <c r="G51" s="477"/>
      <c r="H51" s="472"/>
    </row>
    <row r="52" spans="1:8" s="1" customFormat="1" ht="15">
      <c r="A52" s="483"/>
      <c r="B52" s="488" t="s">
        <v>256</v>
      </c>
      <c r="C52" s="121" t="s">
        <v>276</v>
      </c>
      <c r="D52" s="161"/>
      <c r="E52" s="162"/>
      <c r="F52" s="27"/>
      <c r="G52" s="477">
        <f>MAX(F52:F67)</f>
        <v>0</v>
      </c>
      <c r="H52" s="472"/>
    </row>
    <row r="53" spans="1:8" s="1" customFormat="1" ht="15">
      <c r="A53" s="483"/>
      <c r="B53" s="489"/>
      <c r="C53" s="121" t="s">
        <v>261</v>
      </c>
      <c r="D53" s="161"/>
      <c r="E53" s="162"/>
      <c r="F53" s="27"/>
      <c r="G53" s="477"/>
      <c r="H53" s="472"/>
    </row>
    <row r="54" spans="1:8" s="1" customFormat="1" ht="15">
      <c r="A54" s="483"/>
      <c r="B54" s="489"/>
      <c r="C54" s="121" t="s">
        <v>277</v>
      </c>
      <c r="D54" s="161"/>
      <c r="E54" s="162"/>
      <c r="F54" s="27"/>
      <c r="G54" s="477"/>
      <c r="H54" s="472"/>
    </row>
    <row r="55" spans="1:8" s="1" customFormat="1" ht="15">
      <c r="A55" s="483"/>
      <c r="B55" s="489"/>
      <c r="C55" s="121" t="s">
        <v>278</v>
      </c>
      <c r="D55" s="161"/>
      <c r="E55" s="162"/>
      <c r="F55" s="27"/>
      <c r="G55" s="477"/>
      <c r="H55" s="472"/>
    </row>
    <row r="56" spans="1:8" s="1" customFormat="1" ht="15">
      <c r="A56" s="483"/>
      <c r="B56" s="489"/>
      <c r="C56" s="121" t="s">
        <v>671</v>
      </c>
      <c r="D56" s="161"/>
      <c r="E56" s="162"/>
      <c r="F56" s="27"/>
      <c r="G56" s="477"/>
      <c r="H56" s="472"/>
    </row>
    <row r="57" spans="1:8" s="1" customFormat="1" ht="15">
      <c r="A57" s="483"/>
      <c r="B57" s="489"/>
      <c r="C57" s="121" t="s">
        <v>263</v>
      </c>
      <c r="D57" s="161"/>
      <c r="E57" s="162"/>
      <c r="F57" s="27"/>
      <c r="G57" s="477"/>
      <c r="H57" s="472"/>
    </row>
    <row r="58" spans="1:8" s="1" customFormat="1" ht="15">
      <c r="A58" s="483"/>
      <c r="B58" s="489"/>
      <c r="C58" s="121" t="s">
        <v>670</v>
      </c>
      <c r="D58" s="161"/>
      <c r="E58" s="162"/>
      <c r="F58" s="27"/>
      <c r="G58" s="477"/>
      <c r="H58" s="472"/>
    </row>
    <row r="59" spans="1:8" s="1" customFormat="1" ht="15">
      <c r="A59" s="483"/>
      <c r="B59" s="489"/>
      <c r="C59" s="121" t="s">
        <v>265</v>
      </c>
      <c r="D59" s="161"/>
      <c r="E59" s="162"/>
      <c r="F59" s="27"/>
      <c r="G59" s="477"/>
      <c r="H59" s="472"/>
    </row>
    <row r="60" spans="1:8" s="1" customFormat="1" ht="15">
      <c r="A60" s="483"/>
      <c r="B60" s="489"/>
      <c r="C60" s="121" t="s">
        <v>280</v>
      </c>
      <c r="D60" s="161"/>
      <c r="E60" s="162"/>
      <c r="F60" s="27"/>
      <c r="G60" s="477"/>
      <c r="H60" s="472"/>
    </row>
    <row r="61" spans="1:8" s="1" customFormat="1" ht="15">
      <c r="A61" s="483"/>
      <c r="B61" s="489"/>
      <c r="C61" s="121" t="s">
        <v>281</v>
      </c>
      <c r="D61" s="161"/>
      <c r="E61" s="162"/>
      <c r="F61" s="27"/>
      <c r="G61" s="477"/>
      <c r="H61" s="472"/>
    </row>
    <row r="62" spans="1:8" s="1" customFormat="1" ht="15">
      <c r="A62" s="483"/>
      <c r="B62" s="489"/>
      <c r="C62" s="121" t="s">
        <v>282</v>
      </c>
      <c r="D62" s="161"/>
      <c r="E62" s="162"/>
      <c r="F62" s="27"/>
      <c r="G62" s="477"/>
      <c r="H62" s="472"/>
    </row>
    <row r="63" spans="1:8" s="1" customFormat="1" ht="15">
      <c r="A63" s="483"/>
      <c r="B63" s="489"/>
      <c r="C63" s="121" t="s">
        <v>283</v>
      </c>
      <c r="D63" s="161"/>
      <c r="E63" s="162"/>
      <c r="F63" s="27"/>
      <c r="G63" s="477"/>
      <c r="H63" s="472"/>
    </row>
    <row r="64" spans="1:8" s="1" customFormat="1" ht="15">
      <c r="A64" s="483"/>
      <c r="B64" s="489"/>
      <c r="C64" s="121" t="s">
        <v>284</v>
      </c>
      <c r="D64" s="161"/>
      <c r="E64" s="162"/>
      <c r="F64" s="27"/>
      <c r="G64" s="477"/>
      <c r="H64" s="472"/>
    </row>
    <row r="65" spans="1:8" s="1" customFormat="1" ht="15">
      <c r="A65" s="483"/>
      <c r="B65" s="489"/>
      <c r="C65" s="121" t="s">
        <v>285</v>
      </c>
      <c r="D65" s="161"/>
      <c r="E65" s="162"/>
      <c r="F65" s="27"/>
      <c r="G65" s="477"/>
      <c r="H65" s="472"/>
    </row>
    <row r="66" spans="1:8" s="1" customFormat="1" ht="15">
      <c r="A66" s="483"/>
      <c r="B66" s="489"/>
      <c r="C66" s="121" t="s">
        <v>286</v>
      </c>
      <c r="D66" s="161"/>
      <c r="E66" s="162"/>
      <c r="F66" s="27"/>
      <c r="G66" s="477"/>
      <c r="H66" s="472"/>
    </row>
    <row r="67" spans="1:8" s="1" customFormat="1" ht="15">
      <c r="A67" s="483"/>
      <c r="B67" s="490"/>
      <c r="C67" s="121" t="s">
        <v>287</v>
      </c>
      <c r="D67" s="161"/>
      <c r="E67" s="162"/>
      <c r="F67" s="27"/>
      <c r="G67" s="477"/>
      <c r="H67" s="472"/>
    </row>
    <row r="68" spans="1:8" s="1" customFormat="1" ht="18">
      <c r="A68" s="483"/>
      <c r="B68" s="491" t="s">
        <v>1031</v>
      </c>
      <c r="C68" s="176" t="s">
        <v>269</v>
      </c>
      <c r="D68" s="161"/>
      <c r="E68" s="162"/>
      <c r="F68" s="27"/>
      <c r="G68" s="477">
        <f>MAX(F68:F72)</f>
        <v>0</v>
      </c>
      <c r="H68" s="472"/>
    </row>
    <row r="69" spans="1:8" s="1" customFormat="1" ht="18">
      <c r="A69" s="483"/>
      <c r="B69" s="491"/>
      <c r="C69" s="176" t="s">
        <v>270</v>
      </c>
      <c r="D69" s="161"/>
      <c r="E69" s="162"/>
      <c r="F69" s="27"/>
      <c r="G69" s="477"/>
      <c r="H69" s="168"/>
    </row>
    <row r="70" spans="1:8" s="1" customFormat="1" ht="18">
      <c r="A70" s="483"/>
      <c r="B70" s="491"/>
      <c r="C70" s="176" t="s">
        <v>271</v>
      </c>
      <c r="D70" s="161"/>
      <c r="E70" s="162"/>
      <c r="F70" s="27"/>
      <c r="G70" s="477"/>
      <c r="H70" s="168"/>
    </row>
    <row r="71" spans="1:8" s="1" customFormat="1" ht="18">
      <c r="A71" s="483"/>
      <c r="B71" s="491"/>
      <c r="C71" s="176" t="s">
        <v>272</v>
      </c>
      <c r="D71" s="161"/>
      <c r="E71" s="162"/>
      <c r="F71" s="27"/>
      <c r="G71" s="477"/>
      <c r="H71" s="168"/>
    </row>
    <row r="72" spans="1:8" s="1" customFormat="1" ht="18">
      <c r="A72" s="484"/>
      <c r="B72" s="491"/>
      <c r="C72" s="176" t="s">
        <v>273</v>
      </c>
      <c r="D72" s="161"/>
      <c r="E72" s="162"/>
      <c r="F72" s="27"/>
      <c r="G72" s="477"/>
      <c r="H72" s="168"/>
    </row>
    <row r="73" spans="1:25" s="1" customFormat="1" ht="15">
      <c r="A73" s="492" t="s">
        <v>211</v>
      </c>
      <c r="B73" s="485" t="s">
        <v>288</v>
      </c>
      <c r="C73" s="467"/>
      <c r="D73" s="11"/>
      <c r="E73" s="152"/>
      <c r="F73" s="153"/>
      <c r="G73" s="154"/>
      <c r="H73" s="155">
        <f>(2*F73+SUM(G82:G103))/2</f>
        <v>0</v>
      </c>
      <c r="I73" s="143"/>
      <c r="J73" s="143"/>
      <c r="K73" s="143"/>
      <c r="L73" s="143"/>
      <c r="M73" s="143"/>
      <c r="N73" s="143"/>
      <c r="O73" s="143"/>
      <c r="P73" s="143"/>
      <c r="Q73" s="143"/>
      <c r="R73" s="143"/>
      <c r="S73" s="143"/>
      <c r="T73" s="143"/>
      <c r="U73" s="143"/>
      <c r="V73" s="143"/>
      <c r="W73" s="143"/>
      <c r="X73" s="143"/>
      <c r="Y73" s="143"/>
    </row>
    <row r="74" spans="1:8" s="1" customFormat="1" ht="15">
      <c r="A74" s="469"/>
      <c r="B74" s="177" t="s">
        <v>238</v>
      </c>
      <c r="C74" s="121" t="s">
        <v>239</v>
      </c>
      <c r="D74" s="122"/>
      <c r="E74" s="157"/>
      <c r="F74" s="471"/>
      <c r="G74" s="471"/>
      <c r="H74" s="471"/>
    </row>
    <row r="75" spans="1:8" s="1" customFormat="1" ht="15">
      <c r="A75" s="469"/>
      <c r="B75" s="177" t="s">
        <v>240</v>
      </c>
      <c r="C75" s="121" t="s">
        <v>241</v>
      </c>
      <c r="D75" s="122"/>
      <c r="E75" s="157"/>
      <c r="F75" s="471"/>
      <c r="G75" s="471"/>
      <c r="H75" s="471"/>
    </row>
    <row r="76" spans="1:8" s="1" customFormat="1" ht="15">
      <c r="A76" s="469"/>
      <c r="B76" s="177" t="s">
        <v>242</v>
      </c>
      <c r="C76" s="121" t="s">
        <v>243</v>
      </c>
      <c r="D76" s="122"/>
      <c r="E76" s="157"/>
      <c r="F76" s="471"/>
      <c r="G76" s="471"/>
      <c r="H76" s="471"/>
    </row>
    <row r="77" spans="1:8" s="1" customFormat="1" ht="45">
      <c r="A77" s="469"/>
      <c r="B77" s="177" t="s">
        <v>244</v>
      </c>
      <c r="C77" s="116" t="s">
        <v>245</v>
      </c>
      <c r="D77" s="112"/>
      <c r="E77" s="157"/>
      <c r="F77" s="471"/>
      <c r="G77" s="471"/>
      <c r="H77" s="471"/>
    </row>
    <row r="78" spans="1:8" s="1" customFormat="1" ht="15">
      <c r="A78" s="469"/>
      <c r="B78" s="158" t="s">
        <v>246</v>
      </c>
      <c r="C78" s="116" t="s">
        <v>289</v>
      </c>
      <c r="D78" s="112"/>
      <c r="E78" s="159"/>
      <c r="F78" s="471"/>
      <c r="G78" s="471"/>
      <c r="H78" s="471"/>
    </row>
    <row r="79" spans="1:8" s="1" customFormat="1" ht="15">
      <c r="A79" s="469"/>
      <c r="B79" s="177" t="s">
        <v>39</v>
      </c>
      <c r="C79" s="121" t="s">
        <v>248</v>
      </c>
      <c r="D79" s="112"/>
      <c r="E79" s="157"/>
      <c r="F79" s="471"/>
      <c r="G79" s="471"/>
      <c r="H79" s="471"/>
    </row>
    <row r="80" spans="1:8" s="1" customFormat="1" ht="18">
      <c r="A80" s="469"/>
      <c r="B80" s="177" t="s">
        <v>69</v>
      </c>
      <c r="C80" s="160" t="s">
        <v>249</v>
      </c>
      <c r="D80" s="112"/>
      <c r="E80" s="157"/>
      <c r="F80" s="471"/>
      <c r="G80" s="471"/>
      <c r="H80" s="471"/>
    </row>
    <row r="81" spans="1:15" s="169" customFormat="1" ht="15">
      <c r="A81" s="469"/>
      <c r="B81" s="178" t="s">
        <v>71</v>
      </c>
      <c r="C81" s="164"/>
      <c r="D81" s="166"/>
      <c r="E81" s="166"/>
      <c r="F81" s="31"/>
      <c r="G81" s="167"/>
      <c r="H81" s="168"/>
      <c r="I81" s="1"/>
      <c r="J81" s="1"/>
      <c r="K81" s="1"/>
      <c r="L81" s="1"/>
      <c r="M81" s="1"/>
      <c r="N81" s="1"/>
      <c r="O81" s="1"/>
    </row>
    <row r="82" spans="1:8" s="1" customFormat="1" ht="45">
      <c r="A82" s="470"/>
      <c r="B82" s="180" t="s">
        <v>1043</v>
      </c>
      <c r="C82" s="181" t="s">
        <v>250</v>
      </c>
      <c r="D82" s="112"/>
      <c r="E82" s="182"/>
      <c r="F82" s="27"/>
      <c r="G82" s="311">
        <f>F82</f>
        <v>0</v>
      </c>
      <c r="H82" s="472"/>
    </row>
    <row r="83" spans="1:8" s="174" customFormat="1" ht="15">
      <c r="A83" s="469"/>
      <c r="B83" s="473" t="s">
        <v>251</v>
      </c>
      <c r="C83" s="119" t="s">
        <v>252</v>
      </c>
      <c r="D83" s="122"/>
      <c r="E83" s="157"/>
      <c r="F83" s="173"/>
      <c r="G83" s="477">
        <f>MAX(F83:F86)</f>
        <v>0</v>
      </c>
      <c r="H83" s="472"/>
    </row>
    <row r="84" spans="1:8" s="174" customFormat="1" ht="15">
      <c r="A84" s="469"/>
      <c r="B84" s="474"/>
      <c r="C84" s="175" t="s">
        <v>290</v>
      </c>
      <c r="D84" s="122"/>
      <c r="E84" s="157"/>
      <c r="F84" s="173"/>
      <c r="G84" s="477"/>
      <c r="H84" s="472"/>
    </row>
    <row r="85" spans="1:8" s="174" customFormat="1" ht="15">
      <c r="A85" s="469"/>
      <c r="B85" s="474"/>
      <c r="C85" s="175" t="s">
        <v>254</v>
      </c>
      <c r="D85" s="122"/>
      <c r="E85" s="157"/>
      <c r="F85" s="173"/>
      <c r="G85" s="477"/>
      <c r="H85" s="472"/>
    </row>
    <row r="86" spans="1:8" s="174" customFormat="1" ht="15">
      <c r="A86" s="469"/>
      <c r="B86" s="474"/>
      <c r="C86" s="175" t="s">
        <v>255</v>
      </c>
      <c r="D86" s="122"/>
      <c r="E86" s="157"/>
      <c r="F86" s="173"/>
      <c r="G86" s="477"/>
      <c r="H86" s="472"/>
    </row>
    <row r="87" spans="1:8" s="1" customFormat="1" ht="15">
      <c r="A87" s="469"/>
      <c r="B87" s="488" t="s">
        <v>256</v>
      </c>
      <c r="C87" s="121" t="s">
        <v>257</v>
      </c>
      <c r="D87" s="161"/>
      <c r="E87" s="162"/>
      <c r="F87" s="27"/>
      <c r="G87" s="477">
        <f>MAX(F87:F98)</f>
        <v>0</v>
      </c>
      <c r="H87" s="472"/>
    </row>
    <row r="88" spans="1:8" s="1" customFormat="1" ht="15">
      <c r="A88" s="469"/>
      <c r="B88" s="489"/>
      <c r="C88" s="121" t="s">
        <v>258</v>
      </c>
      <c r="D88" s="161"/>
      <c r="E88" s="162"/>
      <c r="F88" s="27"/>
      <c r="G88" s="477"/>
      <c r="H88" s="472"/>
    </row>
    <row r="89" spans="1:8" s="1" customFormat="1" ht="15">
      <c r="A89" s="469"/>
      <c r="B89" s="489"/>
      <c r="C89" s="121" t="s">
        <v>259</v>
      </c>
      <c r="D89" s="161"/>
      <c r="E89" s="162"/>
      <c r="F89" s="27"/>
      <c r="G89" s="477"/>
      <c r="H89" s="472"/>
    </row>
    <row r="90" spans="1:8" s="1" customFormat="1" ht="15">
      <c r="A90" s="469"/>
      <c r="B90" s="489"/>
      <c r="C90" s="121" t="s">
        <v>260</v>
      </c>
      <c r="D90" s="161"/>
      <c r="E90" s="162"/>
      <c r="F90" s="27"/>
      <c r="G90" s="477"/>
      <c r="H90" s="472"/>
    </row>
    <row r="91" spans="1:8" s="1" customFormat="1" ht="15">
      <c r="A91" s="469"/>
      <c r="B91" s="489"/>
      <c r="C91" s="121" t="s">
        <v>261</v>
      </c>
      <c r="D91" s="161"/>
      <c r="E91" s="162"/>
      <c r="F91" s="27"/>
      <c r="G91" s="477"/>
      <c r="H91" s="472"/>
    </row>
    <row r="92" spans="1:8" s="1" customFormat="1" ht="15">
      <c r="A92" s="469"/>
      <c r="B92" s="489"/>
      <c r="C92" s="121" t="s">
        <v>262</v>
      </c>
      <c r="D92" s="161"/>
      <c r="E92" s="162"/>
      <c r="F92" s="27"/>
      <c r="G92" s="477"/>
      <c r="H92" s="472"/>
    </row>
    <row r="93" spans="1:8" s="1" customFormat="1" ht="15">
      <c r="A93" s="469"/>
      <c r="B93" s="489"/>
      <c r="C93" s="121" t="s">
        <v>263</v>
      </c>
      <c r="D93" s="161"/>
      <c r="E93" s="162"/>
      <c r="F93" s="27"/>
      <c r="G93" s="477"/>
      <c r="H93" s="472"/>
    </row>
    <row r="94" spans="1:8" s="1" customFormat="1" ht="15">
      <c r="A94" s="469"/>
      <c r="B94" s="489"/>
      <c r="C94" s="121" t="s">
        <v>264</v>
      </c>
      <c r="D94" s="161"/>
      <c r="E94" s="162"/>
      <c r="F94" s="27"/>
      <c r="G94" s="477"/>
      <c r="H94" s="472"/>
    </row>
    <row r="95" spans="1:8" s="1" customFormat="1" ht="15">
      <c r="A95" s="469"/>
      <c r="B95" s="489"/>
      <c r="C95" s="121" t="s">
        <v>265</v>
      </c>
      <c r="D95" s="161"/>
      <c r="E95" s="162"/>
      <c r="F95" s="27"/>
      <c r="G95" s="477"/>
      <c r="H95" s="472"/>
    </row>
    <row r="96" spans="1:8" s="1" customFormat="1" ht="15">
      <c r="A96" s="469"/>
      <c r="B96" s="489"/>
      <c r="C96" s="121" t="s">
        <v>266</v>
      </c>
      <c r="D96" s="161"/>
      <c r="E96" s="162"/>
      <c r="F96" s="27"/>
      <c r="G96" s="477"/>
      <c r="H96" s="472"/>
    </row>
    <row r="97" spans="1:8" s="1" customFormat="1" ht="15">
      <c r="A97" s="469"/>
      <c r="B97" s="489"/>
      <c r="C97" s="121" t="s">
        <v>267</v>
      </c>
      <c r="D97" s="161"/>
      <c r="E97" s="162"/>
      <c r="F97" s="27"/>
      <c r="G97" s="477"/>
      <c r="H97" s="472"/>
    </row>
    <row r="98" spans="1:8" s="1" customFormat="1" ht="15">
      <c r="A98" s="469"/>
      <c r="B98" s="489"/>
      <c r="C98" s="121" t="s">
        <v>268</v>
      </c>
      <c r="D98" s="161"/>
      <c r="E98" s="162"/>
      <c r="F98" s="27"/>
      <c r="G98" s="477"/>
      <c r="H98" s="472"/>
    </row>
    <row r="99" spans="1:8" s="1" customFormat="1" ht="18">
      <c r="A99" s="469"/>
      <c r="B99" s="481" t="s">
        <v>1031</v>
      </c>
      <c r="C99" s="176" t="s">
        <v>269</v>
      </c>
      <c r="D99" s="161"/>
      <c r="E99" s="162"/>
      <c r="F99" s="27"/>
      <c r="G99" s="477">
        <f>MAX(F99:F103)</f>
        <v>0</v>
      </c>
      <c r="H99" s="472"/>
    </row>
    <row r="100" spans="1:8" s="1" customFormat="1" ht="18">
      <c r="A100" s="469"/>
      <c r="B100" s="481"/>
      <c r="C100" s="176" t="s">
        <v>270</v>
      </c>
      <c r="D100" s="161"/>
      <c r="E100" s="162"/>
      <c r="F100" s="27"/>
      <c r="G100" s="477"/>
      <c r="H100" s="472"/>
    </row>
    <row r="101" spans="1:8" s="1" customFormat="1" ht="18">
      <c r="A101" s="469"/>
      <c r="B101" s="481"/>
      <c r="C101" s="176" t="s">
        <v>271</v>
      </c>
      <c r="D101" s="161"/>
      <c r="E101" s="162"/>
      <c r="F101" s="27"/>
      <c r="G101" s="477"/>
      <c r="H101" s="472"/>
    </row>
    <row r="102" spans="1:8" s="1" customFormat="1" ht="18">
      <c r="A102" s="469"/>
      <c r="B102" s="481"/>
      <c r="C102" s="176" t="s">
        <v>272</v>
      </c>
      <c r="D102" s="161"/>
      <c r="E102" s="162"/>
      <c r="F102" s="27"/>
      <c r="G102" s="477"/>
      <c r="H102" s="472"/>
    </row>
    <row r="103" spans="1:8" s="1" customFormat="1" ht="18">
      <c r="A103" s="469"/>
      <c r="B103" s="481"/>
      <c r="C103" s="176" t="s">
        <v>273</v>
      </c>
      <c r="D103" s="161"/>
      <c r="E103" s="162"/>
      <c r="F103" s="27"/>
      <c r="G103" s="477"/>
      <c r="H103" s="472"/>
    </row>
    <row r="104" spans="1:25" s="1" customFormat="1" ht="15">
      <c r="A104" s="482" t="s">
        <v>218</v>
      </c>
      <c r="B104" s="485" t="s">
        <v>291</v>
      </c>
      <c r="C104" s="467"/>
      <c r="D104" s="11"/>
      <c r="E104" s="152"/>
      <c r="F104" s="153"/>
      <c r="G104" s="154"/>
      <c r="H104" s="155">
        <f>(2*F104+SUM(G113:G138))/2</f>
        <v>0</v>
      </c>
      <c r="I104" s="143"/>
      <c r="J104" s="143"/>
      <c r="K104" s="143"/>
      <c r="L104" s="143"/>
      <c r="M104" s="143"/>
      <c r="N104" s="143"/>
      <c r="O104" s="143"/>
      <c r="P104" s="143"/>
      <c r="Q104" s="143"/>
      <c r="R104" s="143"/>
      <c r="S104" s="143"/>
      <c r="T104" s="143"/>
      <c r="U104" s="143"/>
      <c r="V104" s="143"/>
      <c r="W104" s="143"/>
      <c r="X104" s="143"/>
      <c r="Y104" s="143"/>
    </row>
    <row r="105" spans="1:8" s="1" customFormat="1" ht="15">
      <c r="A105" s="483"/>
      <c r="B105" s="177" t="s">
        <v>238</v>
      </c>
      <c r="C105" s="121" t="s">
        <v>239</v>
      </c>
      <c r="D105" s="122"/>
      <c r="E105" s="157"/>
      <c r="F105" s="471"/>
      <c r="G105" s="471"/>
      <c r="H105" s="471"/>
    </row>
    <row r="106" spans="1:8" s="1" customFormat="1" ht="15">
      <c r="A106" s="483"/>
      <c r="B106" s="177" t="s">
        <v>240</v>
      </c>
      <c r="C106" s="121" t="s">
        <v>275</v>
      </c>
      <c r="D106" s="122"/>
      <c r="E106" s="157"/>
      <c r="F106" s="471"/>
      <c r="G106" s="471"/>
      <c r="H106" s="471"/>
    </row>
    <row r="107" spans="1:8" s="1" customFormat="1" ht="15">
      <c r="A107" s="483"/>
      <c r="B107" s="177" t="s">
        <v>242</v>
      </c>
      <c r="C107" s="121" t="s">
        <v>243</v>
      </c>
      <c r="D107" s="122"/>
      <c r="E107" s="157"/>
      <c r="F107" s="471"/>
      <c r="G107" s="471"/>
      <c r="H107" s="471"/>
    </row>
    <row r="108" spans="1:8" s="1" customFormat="1" ht="45">
      <c r="A108" s="483"/>
      <c r="B108" s="177" t="s">
        <v>244</v>
      </c>
      <c r="C108" s="116" t="s">
        <v>245</v>
      </c>
      <c r="D108" s="112"/>
      <c r="E108" s="157"/>
      <c r="F108" s="471"/>
      <c r="G108" s="471"/>
      <c r="H108" s="471"/>
    </row>
    <row r="109" spans="1:8" s="1" customFormat="1" ht="15">
      <c r="A109" s="483"/>
      <c r="B109" s="158" t="s">
        <v>246</v>
      </c>
      <c r="C109" s="116" t="s">
        <v>292</v>
      </c>
      <c r="D109" s="112"/>
      <c r="E109" s="159"/>
      <c r="F109" s="471"/>
      <c r="G109" s="471"/>
      <c r="H109" s="471"/>
    </row>
    <row r="110" spans="1:8" s="1" customFormat="1" ht="15">
      <c r="A110" s="483"/>
      <c r="B110" s="177" t="s">
        <v>39</v>
      </c>
      <c r="C110" s="121" t="s">
        <v>248</v>
      </c>
      <c r="D110" s="112"/>
      <c r="E110" s="157"/>
      <c r="F110" s="471"/>
      <c r="G110" s="471"/>
      <c r="H110" s="471"/>
    </row>
    <row r="111" spans="1:8" s="1" customFormat="1" ht="18">
      <c r="A111" s="483"/>
      <c r="B111" s="177" t="s">
        <v>69</v>
      </c>
      <c r="C111" s="160" t="s">
        <v>249</v>
      </c>
      <c r="D111" s="112"/>
      <c r="E111" s="157"/>
      <c r="F111" s="471"/>
      <c r="G111" s="471"/>
      <c r="H111" s="471"/>
    </row>
    <row r="112" spans="1:8" s="1" customFormat="1" ht="15">
      <c r="A112" s="483"/>
      <c r="B112" s="178" t="s">
        <v>71</v>
      </c>
      <c r="C112" s="164"/>
      <c r="D112" s="166"/>
      <c r="E112" s="166"/>
      <c r="F112" s="31"/>
      <c r="G112" s="167"/>
      <c r="H112" s="168"/>
    </row>
    <row r="113" spans="1:8" s="1" customFormat="1" ht="45">
      <c r="A113" s="483"/>
      <c r="B113" s="183" t="s">
        <v>1043</v>
      </c>
      <c r="C113" s="181" t="s">
        <v>250</v>
      </c>
      <c r="D113" s="112"/>
      <c r="E113" s="182"/>
      <c r="F113" s="27"/>
      <c r="G113" s="311">
        <f>F113</f>
        <v>0</v>
      </c>
      <c r="H113" s="472"/>
    </row>
    <row r="114" spans="1:8" s="1" customFormat="1" ht="15">
      <c r="A114" s="483"/>
      <c r="B114" s="486" t="s">
        <v>251</v>
      </c>
      <c r="C114" s="119" t="s">
        <v>252</v>
      </c>
      <c r="D114" s="122"/>
      <c r="E114" s="157"/>
      <c r="F114" s="173"/>
      <c r="G114" s="477">
        <f>MAX(F114:F117)</f>
        <v>0</v>
      </c>
      <c r="H114" s="472"/>
    </row>
    <row r="115" spans="1:8" s="1" customFormat="1" ht="15">
      <c r="A115" s="483"/>
      <c r="B115" s="487"/>
      <c r="C115" s="175" t="s">
        <v>290</v>
      </c>
      <c r="D115" s="122"/>
      <c r="E115" s="157"/>
      <c r="F115" s="173"/>
      <c r="G115" s="477"/>
      <c r="H115" s="472"/>
    </row>
    <row r="116" spans="1:8" s="1" customFormat="1" ht="15">
      <c r="A116" s="483"/>
      <c r="B116" s="487"/>
      <c r="C116" s="175" t="s">
        <v>254</v>
      </c>
      <c r="D116" s="122"/>
      <c r="E116" s="157"/>
      <c r="F116" s="173"/>
      <c r="G116" s="477"/>
      <c r="H116" s="472"/>
    </row>
    <row r="117" spans="1:8" s="1" customFormat="1" ht="15">
      <c r="A117" s="483"/>
      <c r="B117" s="487"/>
      <c r="C117" s="175" t="s">
        <v>255</v>
      </c>
      <c r="D117" s="122"/>
      <c r="E117" s="157"/>
      <c r="F117" s="173"/>
      <c r="G117" s="477"/>
      <c r="H117" s="472"/>
    </row>
    <row r="118" spans="1:8" s="1" customFormat="1" ht="15">
      <c r="A118" s="483"/>
      <c r="B118" s="488" t="s">
        <v>256</v>
      </c>
      <c r="C118" s="121" t="s">
        <v>276</v>
      </c>
      <c r="D118" s="161"/>
      <c r="E118" s="162"/>
      <c r="F118" s="27"/>
      <c r="G118" s="477">
        <f>MAX(F118:F133)</f>
        <v>0</v>
      </c>
      <c r="H118" s="472"/>
    </row>
    <row r="119" spans="1:8" s="1" customFormat="1" ht="15">
      <c r="A119" s="483"/>
      <c r="B119" s="489"/>
      <c r="C119" s="121" t="s">
        <v>261</v>
      </c>
      <c r="D119" s="161"/>
      <c r="E119" s="162"/>
      <c r="F119" s="27"/>
      <c r="G119" s="477"/>
      <c r="H119" s="472"/>
    </row>
    <row r="120" spans="1:8" s="1" customFormat="1" ht="15">
      <c r="A120" s="483"/>
      <c r="B120" s="489"/>
      <c r="C120" s="121" t="s">
        <v>277</v>
      </c>
      <c r="D120" s="161"/>
      <c r="E120" s="162"/>
      <c r="F120" s="27"/>
      <c r="G120" s="477"/>
      <c r="H120" s="472"/>
    </row>
    <row r="121" spans="1:8" s="1" customFormat="1" ht="15">
      <c r="A121" s="483"/>
      <c r="B121" s="489"/>
      <c r="C121" s="121" t="s">
        <v>278</v>
      </c>
      <c r="D121" s="161"/>
      <c r="E121" s="162"/>
      <c r="F121" s="27"/>
      <c r="G121" s="477"/>
      <c r="H121" s="472"/>
    </row>
    <row r="122" spans="1:8" s="1" customFormat="1" ht="15">
      <c r="A122" s="483"/>
      <c r="B122" s="489"/>
      <c r="C122" s="121" t="s">
        <v>671</v>
      </c>
      <c r="D122" s="161"/>
      <c r="E122" s="162"/>
      <c r="F122" s="27"/>
      <c r="G122" s="477"/>
      <c r="H122" s="472"/>
    </row>
    <row r="123" spans="1:8" s="1" customFormat="1" ht="15">
      <c r="A123" s="483"/>
      <c r="B123" s="489"/>
      <c r="C123" s="121" t="s">
        <v>263</v>
      </c>
      <c r="D123" s="161"/>
      <c r="E123" s="162"/>
      <c r="F123" s="27"/>
      <c r="G123" s="477"/>
      <c r="H123" s="472"/>
    </row>
    <row r="124" spans="1:8" s="1" customFormat="1" ht="15">
      <c r="A124" s="483"/>
      <c r="B124" s="489"/>
      <c r="C124" s="121" t="s">
        <v>670</v>
      </c>
      <c r="D124" s="161"/>
      <c r="E124" s="162"/>
      <c r="F124" s="27"/>
      <c r="G124" s="477"/>
      <c r="H124" s="472"/>
    </row>
    <row r="125" spans="1:8" s="1" customFormat="1" ht="15">
      <c r="A125" s="483"/>
      <c r="B125" s="489"/>
      <c r="C125" s="121" t="s">
        <v>265</v>
      </c>
      <c r="D125" s="161"/>
      <c r="E125" s="162"/>
      <c r="F125" s="27"/>
      <c r="G125" s="477"/>
      <c r="H125" s="472"/>
    </row>
    <row r="126" spans="1:8" s="1" customFormat="1" ht="15">
      <c r="A126" s="483"/>
      <c r="B126" s="489"/>
      <c r="C126" s="121" t="s">
        <v>280</v>
      </c>
      <c r="D126" s="161"/>
      <c r="E126" s="162"/>
      <c r="F126" s="27"/>
      <c r="G126" s="477"/>
      <c r="H126" s="472"/>
    </row>
    <row r="127" spans="1:8" s="1" customFormat="1" ht="14.25" customHeight="1">
      <c r="A127" s="483"/>
      <c r="B127" s="489"/>
      <c r="C127" s="121" t="s">
        <v>281</v>
      </c>
      <c r="D127" s="161"/>
      <c r="E127" s="162"/>
      <c r="F127" s="27"/>
      <c r="G127" s="477"/>
      <c r="H127" s="472"/>
    </row>
    <row r="128" spans="1:8" s="1" customFormat="1" ht="15" customHeight="1">
      <c r="A128" s="483"/>
      <c r="B128" s="489"/>
      <c r="C128" s="121" t="s">
        <v>282</v>
      </c>
      <c r="D128" s="161"/>
      <c r="E128" s="162"/>
      <c r="F128" s="27"/>
      <c r="G128" s="477"/>
      <c r="H128" s="472"/>
    </row>
    <row r="129" spans="1:8" s="1" customFormat="1" ht="15">
      <c r="A129" s="483"/>
      <c r="B129" s="489"/>
      <c r="C129" s="121" t="s">
        <v>283</v>
      </c>
      <c r="D129" s="161"/>
      <c r="E129" s="162"/>
      <c r="F129" s="27"/>
      <c r="G129" s="477"/>
      <c r="H129" s="472"/>
    </row>
    <row r="130" spans="1:8" s="1" customFormat="1" ht="15">
      <c r="A130" s="483"/>
      <c r="B130" s="489"/>
      <c r="C130" s="121" t="s">
        <v>284</v>
      </c>
      <c r="D130" s="161"/>
      <c r="E130" s="162"/>
      <c r="F130" s="27"/>
      <c r="G130" s="477"/>
      <c r="H130" s="472"/>
    </row>
    <row r="131" spans="1:8" s="1" customFormat="1" ht="15">
      <c r="A131" s="483"/>
      <c r="B131" s="489"/>
      <c r="C131" s="121" t="s">
        <v>285</v>
      </c>
      <c r="D131" s="161"/>
      <c r="E131" s="162"/>
      <c r="F131" s="27"/>
      <c r="G131" s="477"/>
      <c r="H131" s="472"/>
    </row>
    <row r="132" spans="1:8" s="1" customFormat="1" ht="15">
      <c r="A132" s="483"/>
      <c r="B132" s="489"/>
      <c r="C132" s="121" t="s">
        <v>286</v>
      </c>
      <c r="D132" s="161"/>
      <c r="E132" s="162"/>
      <c r="F132" s="27"/>
      <c r="G132" s="477"/>
      <c r="H132" s="472"/>
    </row>
    <row r="133" spans="1:8" s="1" customFormat="1" ht="15">
      <c r="A133" s="483"/>
      <c r="B133" s="489"/>
      <c r="C133" s="121" t="s">
        <v>287</v>
      </c>
      <c r="D133" s="161"/>
      <c r="E133" s="162"/>
      <c r="F133" s="27"/>
      <c r="G133" s="477"/>
      <c r="H133" s="472"/>
    </row>
    <row r="134" spans="1:8" s="1" customFormat="1" ht="18">
      <c r="A134" s="483"/>
      <c r="B134" s="491" t="s">
        <v>1031</v>
      </c>
      <c r="C134" s="176" t="s">
        <v>269</v>
      </c>
      <c r="D134" s="161"/>
      <c r="E134" s="162"/>
      <c r="F134" s="27"/>
      <c r="G134" s="477">
        <f>MAX(F134:F138)</f>
        <v>0</v>
      </c>
      <c r="H134" s="472"/>
    </row>
    <row r="135" spans="1:8" s="1" customFormat="1" ht="18">
      <c r="A135" s="483"/>
      <c r="B135" s="491"/>
      <c r="C135" s="176" t="s">
        <v>270</v>
      </c>
      <c r="D135" s="161"/>
      <c r="E135" s="162"/>
      <c r="F135" s="27"/>
      <c r="G135" s="477"/>
      <c r="H135" s="168"/>
    </row>
    <row r="136" spans="1:8" s="1" customFormat="1" ht="18">
      <c r="A136" s="483"/>
      <c r="B136" s="491"/>
      <c r="C136" s="176" t="s">
        <v>271</v>
      </c>
      <c r="D136" s="161"/>
      <c r="E136" s="162"/>
      <c r="F136" s="27"/>
      <c r="G136" s="477"/>
      <c r="H136" s="168"/>
    </row>
    <row r="137" spans="1:8" s="1" customFormat="1" ht="18">
      <c r="A137" s="483"/>
      <c r="B137" s="491"/>
      <c r="C137" s="176" t="s">
        <v>272</v>
      </c>
      <c r="D137" s="161"/>
      <c r="E137" s="162"/>
      <c r="F137" s="27"/>
      <c r="G137" s="477"/>
      <c r="H137" s="168"/>
    </row>
    <row r="138" spans="1:8" s="1" customFormat="1" ht="18">
      <c r="A138" s="484"/>
      <c r="B138" s="491"/>
      <c r="C138" s="176" t="s">
        <v>273</v>
      </c>
      <c r="D138" s="161"/>
      <c r="E138" s="162"/>
      <c r="F138" s="27"/>
      <c r="G138" s="477"/>
      <c r="H138" s="168"/>
    </row>
    <row r="139" spans="1:25" s="1" customFormat="1" ht="15">
      <c r="A139" s="492" t="s">
        <v>293</v>
      </c>
      <c r="B139" s="485" t="s">
        <v>294</v>
      </c>
      <c r="C139" s="467"/>
      <c r="D139" s="11"/>
      <c r="E139" s="152"/>
      <c r="F139" s="153"/>
      <c r="G139" s="154"/>
      <c r="H139" s="155">
        <f>(2*F139+SUM(G148:G169))/2</f>
        <v>0</v>
      </c>
      <c r="I139" s="143"/>
      <c r="J139" s="143"/>
      <c r="K139" s="143"/>
      <c r="L139" s="143"/>
      <c r="M139" s="143"/>
      <c r="N139" s="143"/>
      <c r="O139" s="143"/>
      <c r="P139" s="143"/>
      <c r="Q139" s="143"/>
      <c r="R139" s="143"/>
      <c r="S139" s="143"/>
      <c r="T139" s="143"/>
      <c r="U139" s="143"/>
      <c r="V139" s="143"/>
      <c r="W139" s="143"/>
      <c r="X139" s="143"/>
      <c r="Y139" s="143"/>
    </row>
    <row r="140" spans="1:8" s="1" customFormat="1" ht="15">
      <c r="A140" s="469"/>
      <c r="B140" s="177" t="s">
        <v>238</v>
      </c>
      <c r="C140" s="121" t="s">
        <v>239</v>
      </c>
      <c r="D140" s="122"/>
      <c r="E140" s="157"/>
      <c r="F140" s="471"/>
      <c r="G140" s="471"/>
      <c r="H140" s="471"/>
    </row>
    <row r="141" spans="1:8" s="1" customFormat="1" ht="15">
      <c r="A141" s="469"/>
      <c r="B141" s="177" t="s">
        <v>240</v>
      </c>
      <c r="C141" s="121" t="s">
        <v>241</v>
      </c>
      <c r="D141" s="122"/>
      <c r="E141" s="157"/>
      <c r="F141" s="471"/>
      <c r="G141" s="471"/>
      <c r="H141" s="471"/>
    </row>
    <row r="142" spans="1:8" s="1" customFormat="1" ht="15">
      <c r="A142" s="469"/>
      <c r="B142" s="177" t="s">
        <v>242</v>
      </c>
      <c r="C142" s="121" t="s">
        <v>243</v>
      </c>
      <c r="D142" s="122"/>
      <c r="E142" s="157"/>
      <c r="F142" s="471"/>
      <c r="G142" s="471"/>
      <c r="H142" s="471"/>
    </row>
    <row r="143" spans="1:8" s="1" customFormat="1" ht="45">
      <c r="A143" s="469"/>
      <c r="B143" s="177" t="s">
        <v>244</v>
      </c>
      <c r="C143" s="116" t="s">
        <v>245</v>
      </c>
      <c r="D143" s="112"/>
      <c r="E143" s="157"/>
      <c r="F143" s="471"/>
      <c r="G143" s="471"/>
      <c r="H143" s="471"/>
    </row>
    <row r="144" spans="1:8" s="1" customFormat="1" ht="15">
      <c r="A144" s="469"/>
      <c r="B144" s="158" t="s">
        <v>246</v>
      </c>
      <c r="C144" s="116" t="s">
        <v>295</v>
      </c>
      <c r="D144" s="112"/>
      <c r="E144" s="159"/>
      <c r="F144" s="471"/>
      <c r="G144" s="471"/>
      <c r="H144" s="471"/>
    </row>
    <row r="145" spans="1:8" s="1" customFormat="1" ht="15">
      <c r="A145" s="469"/>
      <c r="B145" s="177" t="s">
        <v>39</v>
      </c>
      <c r="C145" s="121" t="s">
        <v>248</v>
      </c>
      <c r="D145" s="112"/>
      <c r="E145" s="157"/>
      <c r="F145" s="471"/>
      <c r="G145" s="471"/>
      <c r="H145" s="471"/>
    </row>
    <row r="146" spans="1:8" s="1" customFormat="1" ht="18">
      <c r="A146" s="469"/>
      <c r="B146" s="177" t="s">
        <v>69</v>
      </c>
      <c r="C146" s="160" t="s">
        <v>249</v>
      </c>
      <c r="D146" s="112"/>
      <c r="E146" s="157"/>
      <c r="F146" s="471"/>
      <c r="G146" s="471"/>
      <c r="H146" s="471"/>
    </row>
    <row r="147" spans="1:15" s="169" customFormat="1" ht="15">
      <c r="A147" s="469"/>
      <c r="B147" s="178" t="s">
        <v>71</v>
      </c>
      <c r="C147" s="164"/>
      <c r="D147" s="184"/>
      <c r="E147" s="166"/>
      <c r="F147" s="31"/>
      <c r="G147" s="167"/>
      <c r="H147" s="168"/>
      <c r="I147" s="1"/>
      <c r="J147" s="1"/>
      <c r="K147" s="1"/>
      <c r="L147" s="1"/>
      <c r="M147" s="1"/>
      <c r="N147" s="1"/>
      <c r="O147" s="1"/>
    </row>
    <row r="148" spans="1:8" s="1" customFormat="1" ht="45">
      <c r="A148" s="470"/>
      <c r="B148" s="180" t="s">
        <v>1043</v>
      </c>
      <c r="C148" s="181" t="s">
        <v>250</v>
      </c>
      <c r="D148" s="112"/>
      <c r="E148" s="182"/>
      <c r="F148" s="27"/>
      <c r="G148" s="311">
        <f>MAX(F148)</f>
        <v>0</v>
      </c>
      <c r="H148" s="472"/>
    </row>
    <row r="149" spans="1:8" s="174" customFormat="1" ht="15">
      <c r="A149" s="469"/>
      <c r="B149" s="473" t="s">
        <v>251</v>
      </c>
      <c r="C149" s="119" t="s">
        <v>252</v>
      </c>
      <c r="D149" s="122"/>
      <c r="E149" s="157"/>
      <c r="F149" s="173"/>
      <c r="G149" s="477">
        <f>MAX(F149:F152)</f>
        <v>0</v>
      </c>
      <c r="H149" s="472"/>
    </row>
    <row r="150" spans="1:8" s="174" customFormat="1" ht="15">
      <c r="A150" s="469"/>
      <c r="B150" s="474"/>
      <c r="C150" s="175" t="s">
        <v>290</v>
      </c>
      <c r="D150" s="122"/>
      <c r="E150" s="157"/>
      <c r="F150" s="173"/>
      <c r="G150" s="477"/>
      <c r="H150" s="472"/>
    </row>
    <row r="151" spans="1:8" s="174" customFormat="1" ht="15">
      <c r="A151" s="469"/>
      <c r="B151" s="474"/>
      <c r="C151" s="175" t="s">
        <v>254</v>
      </c>
      <c r="D151" s="122"/>
      <c r="E151" s="157"/>
      <c r="F151" s="173"/>
      <c r="G151" s="477"/>
      <c r="H151" s="472"/>
    </row>
    <row r="152" spans="1:8" s="174" customFormat="1" ht="15">
      <c r="A152" s="469"/>
      <c r="B152" s="474"/>
      <c r="C152" s="175" t="s">
        <v>255</v>
      </c>
      <c r="D152" s="122"/>
      <c r="E152" s="157"/>
      <c r="F152" s="173"/>
      <c r="G152" s="477"/>
      <c r="H152" s="472"/>
    </row>
    <row r="153" spans="1:8" s="1" customFormat="1" ht="15">
      <c r="A153" s="469"/>
      <c r="B153" s="488" t="s">
        <v>256</v>
      </c>
      <c r="C153" s="121" t="s">
        <v>257</v>
      </c>
      <c r="D153" s="161"/>
      <c r="E153" s="162"/>
      <c r="F153" s="27"/>
      <c r="G153" s="477">
        <f>MAX(F153:F164)</f>
        <v>0</v>
      </c>
      <c r="H153" s="472"/>
    </row>
    <row r="154" spans="1:8" s="1" customFormat="1" ht="15">
      <c r="A154" s="469"/>
      <c r="B154" s="489"/>
      <c r="C154" s="121" t="s">
        <v>258</v>
      </c>
      <c r="D154" s="161"/>
      <c r="E154" s="162"/>
      <c r="F154" s="27"/>
      <c r="G154" s="477"/>
      <c r="H154" s="472"/>
    </row>
    <row r="155" spans="1:8" s="1" customFormat="1" ht="15">
      <c r="A155" s="469"/>
      <c r="B155" s="489"/>
      <c r="C155" s="121" t="s">
        <v>259</v>
      </c>
      <c r="D155" s="161"/>
      <c r="E155" s="162"/>
      <c r="F155" s="27"/>
      <c r="G155" s="477"/>
      <c r="H155" s="472"/>
    </row>
    <row r="156" spans="1:8" s="1" customFormat="1" ht="15">
      <c r="A156" s="469"/>
      <c r="B156" s="489"/>
      <c r="C156" s="121" t="s">
        <v>260</v>
      </c>
      <c r="D156" s="161"/>
      <c r="E156" s="162"/>
      <c r="F156" s="27"/>
      <c r="G156" s="477"/>
      <c r="H156" s="472"/>
    </row>
    <row r="157" spans="1:8" s="1" customFormat="1" ht="15">
      <c r="A157" s="469"/>
      <c r="B157" s="489"/>
      <c r="C157" s="121" t="s">
        <v>261</v>
      </c>
      <c r="D157" s="161"/>
      <c r="E157" s="162"/>
      <c r="F157" s="27"/>
      <c r="G157" s="477"/>
      <c r="H157" s="472"/>
    </row>
    <row r="158" spans="1:8" s="1" customFormat="1" ht="15">
      <c r="A158" s="469"/>
      <c r="B158" s="489"/>
      <c r="C158" s="121" t="s">
        <v>262</v>
      </c>
      <c r="D158" s="161"/>
      <c r="E158" s="162"/>
      <c r="F158" s="27"/>
      <c r="G158" s="477"/>
      <c r="H158" s="472"/>
    </row>
    <row r="159" spans="1:8" s="1" customFormat="1" ht="14.25" customHeight="1">
      <c r="A159" s="469"/>
      <c r="B159" s="489"/>
      <c r="C159" s="121" t="s">
        <v>263</v>
      </c>
      <c r="D159" s="161"/>
      <c r="E159" s="162"/>
      <c r="F159" s="27"/>
      <c r="G159" s="477"/>
      <c r="H159" s="472"/>
    </row>
    <row r="160" spans="1:8" s="1" customFormat="1" ht="15">
      <c r="A160" s="469"/>
      <c r="B160" s="489"/>
      <c r="C160" s="121" t="s">
        <v>264</v>
      </c>
      <c r="D160" s="161"/>
      <c r="E160" s="162"/>
      <c r="F160" s="27"/>
      <c r="G160" s="477"/>
      <c r="H160" s="472"/>
    </row>
    <row r="161" spans="1:8" s="1" customFormat="1" ht="15">
      <c r="A161" s="469"/>
      <c r="B161" s="489"/>
      <c r="C161" s="121" t="s">
        <v>265</v>
      </c>
      <c r="D161" s="161"/>
      <c r="E161" s="162"/>
      <c r="F161" s="27"/>
      <c r="G161" s="477"/>
      <c r="H161" s="472"/>
    </row>
    <row r="162" spans="1:8" s="1" customFormat="1" ht="15">
      <c r="A162" s="469"/>
      <c r="B162" s="489"/>
      <c r="C162" s="121" t="s">
        <v>266</v>
      </c>
      <c r="D162" s="161"/>
      <c r="E162" s="162"/>
      <c r="F162" s="27"/>
      <c r="G162" s="477"/>
      <c r="H162" s="472"/>
    </row>
    <row r="163" spans="1:8" s="1" customFormat="1" ht="15">
      <c r="A163" s="469"/>
      <c r="B163" s="489"/>
      <c r="C163" s="121" t="s">
        <v>267</v>
      </c>
      <c r="D163" s="161"/>
      <c r="E163" s="162"/>
      <c r="F163" s="27"/>
      <c r="G163" s="477"/>
      <c r="H163" s="472"/>
    </row>
    <row r="164" spans="1:8" s="1" customFormat="1" ht="15">
      <c r="A164" s="469"/>
      <c r="B164" s="489"/>
      <c r="C164" s="121" t="s">
        <v>268</v>
      </c>
      <c r="D164" s="161"/>
      <c r="E164" s="162"/>
      <c r="F164" s="27"/>
      <c r="G164" s="477"/>
      <c r="H164" s="472"/>
    </row>
    <row r="165" spans="1:8" s="1" customFormat="1" ht="18">
      <c r="A165" s="469"/>
      <c r="B165" s="481" t="s">
        <v>1031</v>
      </c>
      <c r="C165" s="176" t="s">
        <v>269</v>
      </c>
      <c r="D165" s="161"/>
      <c r="E165" s="162"/>
      <c r="F165" s="27"/>
      <c r="G165" s="477">
        <f>MAX(F165:F169)</f>
        <v>0</v>
      </c>
      <c r="H165" s="472"/>
    </row>
    <row r="166" spans="1:8" s="1" customFormat="1" ht="18">
      <c r="A166" s="469"/>
      <c r="B166" s="481"/>
      <c r="C166" s="176" t="s">
        <v>270</v>
      </c>
      <c r="D166" s="161"/>
      <c r="E166" s="162"/>
      <c r="F166" s="27"/>
      <c r="G166" s="477"/>
      <c r="H166" s="472"/>
    </row>
    <row r="167" spans="1:8" s="1" customFormat="1" ht="18">
      <c r="A167" s="469"/>
      <c r="B167" s="481"/>
      <c r="C167" s="176" t="s">
        <v>271</v>
      </c>
      <c r="D167" s="161"/>
      <c r="E167" s="162"/>
      <c r="F167" s="27"/>
      <c r="G167" s="477"/>
      <c r="H167" s="472"/>
    </row>
    <row r="168" spans="1:8" s="1" customFormat="1" ht="18">
      <c r="A168" s="469"/>
      <c r="B168" s="481"/>
      <c r="C168" s="176" t="s">
        <v>272</v>
      </c>
      <c r="D168" s="161"/>
      <c r="E168" s="162"/>
      <c r="F168" s="27"/>
      <c r="G168" s="477"/>
      <c r="H168" s="472"/>
    </row>
    <row r="169" spans="1:8" s="1" customFormat="1" ht="18">
      <c r="A169" s="469"/>
      <c r="B169" s="481"/>
      <c r="C169" s="176" t="s">
        <v>273</v>
      </c>
      <c r="D169" s="161"/>
      <c r="E169" s="162"/>
      <c r="F169" s="27"/>
      <c r="G169" s="477"/>
      <c r="H169" s="472"/>
    </row>
    <row r="170" spans="1:25" s="1" customFormat="1" ht="15">
      <c r="A170" s="493" t="s">
        <v>296</v>
      </c>
      <c r="B170" s="485" t="s">
        <v>297</v>
      </c>
      <c r="C170" s="467"/>
      <c r="D170" s="11"/>
      <c r="E170" s="152"/>
      <c r="F170" s="153"/>
      <c r="G170" s="154"/>
      <c r="H170" s="155">
        <f>(2*F170+SUM(G179:G204))/2</f>
        <v>0</v>
      </c>
      <c r="I170" s="143"/>
      <c r="J170" s="143"/>
      <c r="K170" s="143"/>
      <c r="L170" s="143"/>
      <c r="M170" s="143"/>
      <c r="N170" s="143"/>
      <c r="O170" s="143"/>
      <c r="P170" s="143"/>
      <c r="Q170" s="143"/>
      <c r="R170" s="143"/>
      <c r="S170" s="143"/>
      <c r="T170" s="143"/>
      <c r="U170" s="143"/>
      <c r="V170" s="143"/>
      <c r="W170" s="143"/>
      <c r="X170" s="143"/>
      <c r="Y170" s="143"/>
    </row>
    <row r="171" spans="1:8" s="1" customFormat="1" ht="15">
      <c r="A171" s="494"/>
      <c r="B171" s="177" t="s">
        <v>238</v>
      </c>
      <c r="C171" s="121" t="s">
        <v>239</v>
      </c>
      <c r="D171" s="122"/>
      <c r="E171" s="157"/>
      <c r="F171" s="471"/>
      <c r="G171" s="471"/>
      <c r="H171" s="471"/>
    </row>
    <row r="172" spans="1:8" s="1" customFormat="1" ht="15">
      <c r="A172" s="494"/>
      <c r="B172" s="177" t="s">
        <v>240</v>
      </c>
      <c r="C172" s="121" t="s">
        <v>275</v>
      </c>
      <c r="D172" s="122"/>
      <c r="E172" s="157"/>
      <c r="F172" s="471"/>
      <c r="G172" s="471"/>
      <c r="H172" s="471"/>
    </row>
    <row r="173" spans="1:8" s="1" customFormat="1" ht="15">
      <c r="A173" s="494"/>
      <c r="B173" s="177" t="s">
        <v>242</v>
      </c>
      <c r="C173" s="121" t="s">
        <v>243</v>
      </c>
      <c r="D173" s="122"/>
      <c r="E173" s="157"/>
      <c r="F173" s="471"/>
      <c r="G173" s="471"/>
      <c r="H173" s="471"/>
    </row>
    <row r="174" spans="1:8" s="1" customFormat="1" ht="45">
      <c r="A174" s="494"/>
      <c r="B174" s="177" t="s">
        <v>244</v>
      </c>
      <c r="C174" s="116" t="s">
        <v>245</v>
      </c>
      <c r="D174" s="112"/>
      <c r="E174" s="157"/>
      <c r="F174" s="471"/>
      <c r="G174" s="471"/>
      <c r="H174" s="471"/>
    </row>
    <row r="175" spans="1:8" s="1" customFormat="1" ht="15">
      <c r="A175" s="494"/>
      <c r="B175" s="158" t="s">
        <v>246</v>
      </c>
      <c r="C175" s="116" t="s">
        <v>295</v>
      </c>
      <c r="D175" s="112"/>
      <c r="E175" s="159"/>
      <c r="F175" s="471"/>
      <c r="G175" s="471"/>
      <c r="H175" s="471"/>
    </row>
    <row r="176" spans="1:8" s="1" customFormat="1" ht="15">
      <c r="A176" s="494"/>
      <c r="B176" s="177" t="s">
        <v>39</v>
      </c>
      <c r="C176" s="121" t="s">
        <v>248</v>
      </c>
      <c r="D176" s="112"/>
      <c r="E176" s="157"/>
      <c r="F176" s="471"/>
      <c r="G176" s="471"/>
      <c r="H176" s="471"/>
    </row>
    <row r="177" spans="1:8" s="1" customFormat="1" ht="18">
      <c r="A177" s="494"/>
      <c r="B177" s="177" t="s">
        <v>69</v>
      </c>
      <c r="C177" s="160" t="s">
        <v>249</v>
      </c>
      <c r="D177" s="112"/>
      <c r="E177" s="157"/>
      <c r="F177" s="471"/>
      <c r="G177" s="471"/>
      <c r="H177" s="471"/>
    </row>
    <row r="178" spans="1:8" s="1" customFormat="1" ht="15">
      <c r="A178" s="494"/>
      <c r="B178" s="178" t="s">
        <v>71</v>
      </c>
      <c r="C178" s="164"/>
      <c r="D178" s="166"/>
      <c r="E178" s="166"/>
      <c r="F178" s="31"/>
      <c r="G178" s="167"/>
      <c r="H178" s="168"/>
    </row>
    <row r="179" spans="1:8" s="1" customFormat="1" ht="45">
      <c r="A179" s="494"/>
      <c r="B179" s="183" t="s">
        <v>1043</v>
      </c>
      <c r="C179" s="181" t="s">
        <v>250</v>
      </c>
      <c r="D179" s="112"/>
      <c r="E179" s="182"/>
      <c r="F179" s="27"/>
      <c r="G179" s="311">
        <f>F179</f>
        <v>0</v>
      </c>
      <c r="H179" s="472"/>
    </row>
    <row r="180" spans="1:8" s="1" customFormat="1" ht="15">
      <c r="A180" s="494"/>
      <c r="B180" s="486" t="s">
        <v>251</v>
      </c>
      <c r="C180" s="119" t="s">
        <v>252</v>
      </c>
      <c r="D180" s="122"/>
      <c r="E180" s="157"/>
      <c r="F180" s="173"/>
      <c r="G180" s="477">
        <f>MAX(F180:F183)</f>
        <v>0</v>
      </c>
      <c r="H180" s="472"/>
    </row>
    <row r="181" spans="1:8" s="1" customFormat="1" ht="15">
      <c r="A181" s="494"/>
      <c r="B181" s="487"/>
      <c r="C181" s="175" t="s">
        <v>290</v>
      </c>
      <c r="D181" s="122"/>
      <c r="E181" s="157"/>
      <c r="F181" s="173"/>
      <c r="G181" s="477"/>
      <c r="H181" s="472"/>
    </row>
    <row r="182" spans="1:8" s="1" customFormat="1" ht="15">
      <c r="A182" s="494"/>
      <c r="B182" s="487"/>
      <c r="C182" s="175" t="s">
        <v>254</v>
      </c>
      <c r="D182" s="122"/>
      <c r="E182" s="157"/>
      <c r="F182" s="173"/>
      <c r="G182" s="477"/>
      <c r="H182" s="472"/>
    </row>
    <row r="183" spans="1:8" s="1" customFormat="1" ht="15">
      <c r="A183" s="494"/>
      <c r="B183" s="495"/>
      <c r="C183" s="175" t="s">
        <v>255</v>
      </c>
      <c r="D183" s="122"/>
      <c r="E183" s="157"/>
      <c r="F183" s="173"/>
      <c r="G183" s="477"/>
      <c r="H183" s="472"/>
    </row>
    <row r="184" spans="1:8" s="1" customFormat="1" ht="15">
      <c r="A184" s="494"/>
      <c r="B184" s="489" t="s">
        <v>256</v>
      </c>
      <c r="C184" s="121" t="s">
        <v>276</v>
      </c>
      <c r="D184" s="161"/>
      <c r="E184" s="162"/>
      <c r="F184" s="27"/>
      <c r="G184" s="477">
        <f>MAX(F184:F199)</f>
        <v>0</v>
      </c>
      <c r="H184" s="472"/>
    </row>
    <row r="185" spans="1:8" s="1" customFormat="1" ht="15">
      <c r="A185" s="494"/>
      <c r="B185" s="489"/>
      <c r="C185" s="121" t="s">
        <v>261</v>
      </c>
      <c r="D185" s="161"/>
      <c r="E185" s="162"/>
      <c r="F185" s="27"/>
      <c r="G185" s="477"/>
      <c r="H185" s="472"/>
    </row>
    <row r="186" spans="1:8" s="1" customFormat="1" ht="15">
      <c r="A186" s="494"/>
      <c r="B186" s="489"/>
      <c r="C186" s="121" t="s">
        <v>277</v>
      </c>
      <c r="D186" s="161"/>
      <c r="E186" s="162"/>
      <c r="F186" s="27"/>
      <c r="G186" s="477"/>
      <c r="H186" s="472"/>
    </row>
    <row r="187" spans="1:8" s="1" customFormat="1" ht="15">
      <c r="A187" s="494"/>
      <c r="B187" s="489"/>
      <c r="C187" s="121" t="s">
        <v>278</v>
      </c>
      <c r="D187" s="161"/>
      <c r="E187" s="162"/>
      <c r="F187" s="27"/>
      <c r="G187" s="477"/>
      <c r="H187" s="472"/>
    </row>
    <row r="188" spans="1:8" s="1" customFormat="1" ht="15">
      <c r="A188" s="494"/>
      <c r="B188" s="489"/>
      <c r="C188" s="121" t="s">
        <v>671</v>
      </c>
      <c r="D188" s="161"/>
      <c r="E188" s="162"/>
      <c r="F188" s="27"/>
      <c r="G188" s="477"/>
      <c r="H188" s="472"/>
    </row>
    <row r="189" spans="1:8" s="1" customFormat="1" ht="15">
      <c r="A189" s="494"/>
      <c r="B189" s="489"/>
      <c r="C189" s="121" t="s">
        <v>263</v>
      </c>
      <c r="D189" s="161"/>
      <c r="E189" s="162"/>
      <c r="F189" s="27"/>
      <c r="G189" s="477"/>
      <c r="H189" s="472"/>
    </row>
    <row r="190" spans="1:8" s="1" customFormat="1" ht="15">
      <c r="A190" s="494"/>
      <c r="B190" s="489"/>
      <c r="C190" s="121" t="s">
        <v>670</v>
      </c>
      <c r="D190" s="161"/>
      <c r="E190" s="162"/>
      <c r="F190" s="27"/>
      <c r="G190" s="477"/>
      <c r="H190" s="472"/>
    </row>
    <row r="191" spans="1:8" s="1" customFormat="1" ht="15">
      <c r="A191" s="494"/>
      <c r="B191" s="489"/>
      <c r="C191" s="121" t="s">
        <v>265</v>
      </c>
      <c r="D191" s="161"/>
      <c r="E191" s="162"/>
      <c r="F191" s="27"/>
      <c r="G191" s="477"/>
      <c r="H191" s="472"/>
    </row>
    <row r="192" spans="1:8" s="1" customFormat="1" ht="15">
      <c r="A192" s="494"/>
      <c r="B192" s="489"/>
      <c r="C192" s="121" t="s">
        <v>280</v>
      </c>
      <c r="D192" s="161"/>
      <c r="E192" s="162"/>
      <c r="F192" s="27"/>
      <c r="G192" s="477"/>
      <c r="H192" s="472"/>
    </row>
    <row r="193" spans="1:8" s="1" customFormat="1" ht="15">
      <c r="A193" s="494"/>
      <c r="B193" s="489"/>
      <c r="C193" s="121" t="s">
        <v>281</v>
      </c>
      <c r="D193" s="161"/>
      <c r="E193" s="162"/>
      <c r="F193" s="27"/>
      <c r="G193" s="477"/>
      <c r="H193" s="472"/>
    </row>
    <row r="194" spans="1:8" s="1" customFormat="1" ht="15">
      <c r="A194" s="494"/>
      <c r="B194" s="489"/>
      <c r="C194" s="121" t="s">
        <v>282</v>
      </c>
      <c r="D194" s="161"/>
      <c r="E194" s="162"/>
      <c r="F194" s="27"/>
      <c r="G194" s="477"/>
      <c r="H194" s="472"/>
    </row>
    <row r="195" spans="1:8" s="1" customFormat="1" ht="15">
      <c r="A195" s="494"/>
      <c r="B195" s="489"/>
      <c r="C195" s="121" t="s">
        <v>283</v>
      </c>
      <c r="D195" s="161"/>
      <c r="E195" s="162"/>
      <c r="F195" s="27"/>
      <c r="G195" s="477"/>
      <c r="H195" s="472"/>
    </row>
    <row r="196" spans="1:8" s="1" customFormat="1" ht="15">
      <c r="A196" s="494"/>
      <c r="B196" s="489"/>
      <c r="C196" s="121" t="s">
        <v>284</v>
      </c>
      <c r="D196" s="161"/>
      <c r="E196" s="162"/>
      <c r="F196" s="27"/>
      <c r="G196" s="477"/>
      <c r="H196" s="472"/>
    </row>
    <row r="197" spans="1:8" s="1" customFormat="1" ht="15">
      <c r="A197" s="494"/>
      <c r="B197" s="489"/>
      <c r="C197" s="121" t="s">
        <v>285</v>
      </c>
      <c r="D197" s="161"/>
      <c r="E197" s="162"/>
      <c r="F197" s="27"/>
      <c r="G197" s="477"/>
      <c r="H197" s="472"/>
    </row>
    <row r="198" spans="1:8" s="1" customFormat="1" ht="15">
      <c r="A198" s="494"/>
      <c r="B198" s="489"/>
      <c r="C198" s="121" t="s">
        <v>286</v>
      </c>
      <c r="D198" s="161"/>
      <c r="E198" s="162"/>
      <c r="F198" s="27"/>
      <c r="G198" s="477"/>
      <c r="H198" s="472"/>
    </row>
    <row r="199" spans="1:8" s="1" customFormat="1" ht="15">
      <c r="A199" s="494"/>
      <c r="B199" s="489"/>
      <c r="C199" s="121" t="s">
        <v>287</v>
      </c>
      <c r="D199" s="161"/>
      <c r="E199" s="162"/>
      <c r="F199" s="27"/>
      <c r="G199" s="477"/>
      <c r="H199" s="472"/>
    </row>
    <row r="200" spans="1:8" s="1" customFormat="1" ht="18">
      <c r="A200" s="494"/>
      <c r="B200" s="491" t="s">
        <v>1031</v>
      </c>
      <c r="C200" s="176" t="s">
        <v>269</v>
      </c>
      <c r="D200" s="161"/>
      <c r="E200" s="162"/>
      <c r="F200" s="27"/>
      <c r="G200" s="477">
        <f>MAX(F200:F204)</f>
        <v>0</v>
      </c>
      <c r="H200" s="472"/>
    </row>
    <row r="201" spans="1:8" s="1" customFormat="1" ht="18">
      <c r="A201" s="494"/>
      <c r="B201" s="491"/>
      <c r="C201" s="176" t="s">
        <v>270</v>
      </c>
      <c r="D201" s="161"/>
      <c r="E201" s="162"/>
      <c r="F201" s="27"/>
      <c r="G201" s="477"/>
      <c r="H201" s="168"/>
    </row>
    <row r="202" spans="1:8" s="1" customFormat="1" ht="18">
      <c r="A202" s="494"/>
      <c r="B202" s="491"/>
      <c r="C202" s="176" t="s">
        <v>271</v>
      </c>
      <c r="D202" s="161"/>
      <c r="E202" s="162"/>
      <c r="F202" s="27"/>
      <c r="G202" s="477"/>
      <c r="H202" s="168"/>
    </row>
    <row r="203" spans="1:8" s="1" customFormat="1" ht="18">
      <c r="A203" s="494"/>
      <c r="B203" s="491"/>
      <c r="C203" s="176" t="s">
        <v>272</v>
      </c>
      <c r="D203" s="161"/>
      <c r="E203" s="162"/>
      <c r="F203" s="27"/>
      <c r="G203" s="477"/>
      <c r="H203" s="168"/>
    </row>
    <row r="204" spans="1:8" s="1" customFormat="1" ht="18">
      <c r="A204" s="494"/>
      <c r="B204" s="491"/>
      <c r="C204" s="176" t="s">
        <v>273</v>
      </c>
      <c r="D204" s="161"/>
      <c r="E204" s="162"/>
      <c r="F204" s="27"/>
      <c r="G204" s="477"/>
      <c r="H204" s="168"/>
    </row>
    <row r="205" spans="1:25" s="1" customFormat="1" ht="15">
      <c r="A205" s="493" t="s">
        <v>298</v>
      </c>
      <c r="B205" s="485" t="s">
        <v>299</v>
      </c>
      <c r="C205" s="467"/>
      <c r="D205" s="11"/>
      <c r="E205" s="152"/>
      <c r="F205" s="153"/>
      <c r="G205" s="154"/>
      <c r="H205" s="155">
        <f>(2*F205+SUM(G214:G239))/2</f>
        <v>0</v>
      </c>
      <c r="I205" s="143"/>
      <c r="J205" s="143"/>
      <c r="K205" s="143"/>
      <c r="L205" s="143"/>
      <c r="M205" s="143"/>
      <c r="N205" s="143"/>
      <c r="O205" s="143"/>
      <c r="P205" s="143"/>
      <c r="Q205" s="143"/>
      <c r="R205" s="143"/>
      <c r="S205" s="143"/>
      <c r="T205" s="143"/>
      <c r="U205" s="143"/>
      <c r="V205" s="143"/>
      <c r="W205" s="143"/>
      <c r="X205" s="143"/>
      <c r="Y205" s="143"/>
    </row>
    <row r="206" spans="1:8" s="1" customFormat="1" ht="15">
      <c r="A206" s="496"/>
      <c r="B206" s="177" t="s">
        <v>238</v>
      </c>
      <c r="C206" s="121" t="s">
        <v>239</v>
      </c>
      <c r="D206" s="122"/>
      <c r="E206" s="157"/>
      <c r="F206" s="471"/>
      <c r="G206" s="471"/>
      <c r="H206" s="471"/>
    </row>
    <row r="207" spans="1:8" s="1" customFormat="1" ht="15">
      <c r="A207" s="496"/>
      <c r="B207" s="177" t="s">
        <v>240</v>
      </c>
      <c r="C207" s="121" t="s">
        <v>275</v>
      </c>
      <c r="D207" s="122"/>
      <c r="E207" s="157"/>
      <c r="F207" s="471"/>
      <c r="G207" s="471"/>
      <c r="H207" s="471"/>
    </row>
    <row r="208" spans="1:8" s="1" customFormat="1" ht="15">
      <c r="A208" s="496"/>
      <c r="B208" s="177" t="s">
        <v>242</v>
      </c>
      <c r="C208" s="121" t="s">
        <v>243</v>
      </c>
      <c r="D208" s="122"/>
      <c r="E208" s="157"/>
      <c r="F208" s="471"/>
      <c r="G208" s="471"/>
      <c r="H208" s="471"/>
    </row>
    <row r="209" spans="1:8" s="1" customFormat="1" ht="45">
      <c r="A209" s="496"/>
      <c r="B209" s="177" t="s">
        <v>244</v>
      </c>
      <c r="C209" s="116" t="s">
        <v>245</v>
      </c>
      <c r="D209" s="112"/>
      <c r="E209" s="157"/>
      <c r="F209" s="471"/>
      <c r="G209" s="471"/>
      <c r="H209" s="471"/>
    </row>
    <row r="210" spans="1:8" s="1" customFormat="1" ht="15">
      <c r="A210" s="496"/>
      <c r="B210" s="158" t="s">
        <v>246</v>
      </c>
      <c r="C210" s="116" t="s">
        <v>300</v>
      </c>
      <c r="D210" s="112"/>
      <c r="E210" s="159"/>
      <c r="F210" s="471"/>
      <c r="G210" s="471"/>
      <c r="H210" s="471"/>
    </row>
    <row r="211" spans="1:8" s="1" customFormat="1" ht="15">
      <c r="A211" s="496"/>
      <c r="B211" s="177" t="s">
        <v>39</v>
      </c>
      <c r="C211" s="121" t="s">
        <v>248</v>
      </c>
      <c r="D211" s="112"/>
      <c r="E211" s="157"/>
      <c r="F211" s="471"/>
      <c r="G211" s="471"/>
      <c r="H211" s="471"/>
    </row>
    <row r="212" spans="1:8" s="1" customFormat="1" ht="18">
      <c r="A212" s="496"/>
      <c r="B212" s="177" t="s">
        <v>69</v>
      </c>
      <c r="C212" s="160" t="s">
        <v>249</v>
      </c>
      <c r="D212" s="112"/>
      <c r="E212" s="157"/>
      <c r="F212" s="471"/>
      <c r="G212" s="471"/>
      <c r="H212" s="471"/>
    </row>
    <row r="213" spans="1:8" s="1" customFormat="1" ht="15">
      <c r="A213" s="496"/>
      <c r="B213" s="178" t="s">
        <v>71</v>
      </c>
      <c r="C213" s="164"/>
      <c r="D213" s="166"/>
      <c r="E213" s="166"/>
      <c r="F213" s="31"/>
      <c r="G213" s="167"/>
      <c r="H213" s="168"/>
    </row>
    <row r="214" spans="1:8" s="1" customFormat="1" ht="45">
      <c r="A214" s="496"/>
      <c r="B214" s="183" t="s">
        <v>1043</v>
      </c>
      <c r="C214" s="181" t="s">
        <v>250</v>
      </c>
      <c r="D214" s="112"/>
      <c r="E214" s="182"/>
      <c r="F214" s="27"/>
      <c r="G214" s="311">
        <f>F214</f>
        <v>0</v>
      </c>
      <c r="H214" s="472"/>
    </row>
    <row r="215" spans="1:8" s="1" customFormat="1" ht="15">
      <c r="A215" s="496"/>
      <c r="B215" s="486" t="s">
        <v>251</v>
      </c>
      <c r="C215" s="119" t="s">
        <v>252</v>
      </c>
      <c r="D215" s="122"/>
      <c r="E215" s="157"/>
      <c r="F215" s="173"/>
      <c r="G215" s="477">
        <f>MAX(F215:F218)</f>
        <v>0</v>
      </c>
      <c r="H215" s="472"/>
    </row>
    <row r="216" spans="1:8" s="1" customFormat="1" ht="15">
      <c r="A216" s="496"/>
      <c r="B216" s="487"/>
      <c r="C216" s="175" t="s">
        <v>290</v>
      </c>
      <c r="D216" s="122"/>
      <c r="E216" s="157"/>
      <c r="F216" s="173"/>
      <c r="G216" s="477"/>
      <c r="H216" s="472"/>
    </row>
    <row r="217" spans="1:8" s="1" customFormat="1" ht="15">
      <c r="A217" s="496"/>
      <c r="B217" s="487"/>
      <c r="C217" s="175" t="s">
        <v>254</v>
      </c>
      <c r="D217" s="122"/>
      <c r="E217" s="157"/>
      <c r="F217" s="173"/>
      <c r="G217" s="477"/>
      <c r="H217" s="472"/>
    </row>
    <row r="218" spans="1:8" s="1" customFormat="1" ht="15">
      <c r="A218" s="496"/>
      <c r="B218" s="495"/>
      <c r="C218" s="175" t="s">
        <v>255</v>
      </c>
      <c r="D218" s="122"/>
      <c r="E218" s="157"/>
      <c r="F218" s="173"/>
      <c r="G218" s="477"/>
      <c r="H218" s="472"/>
    </row>
    <row r="219" spans="1:8" s="1" customFormat="1" ht="15">
      <c r="A219" s="496"/>
      <c r="B219" s="489" t="s">
        <v>256</v>
      </c>
      <c r="C219" s="121" t="s">
        <v>276</v>
      </c>
      <c r="D219" s="161"/>
      <c r="E219" s="162"/>
      <c r="F219" s="27"/>
      <c r="G219" s="477">
        <f>MAX(F219:F234)</f>
        <v>0</v>
      </c>
      <c r="H219" s="472"/>
    </row>
    <row r="220" spans="1:8" s="1" customFormat="1" ht="15">
      <c r="A220" s="496"/>
      <c r="B220" s="489"/>
      <c r="C220" s="121" t="s">
        <v>261</v>
      </c>
      <c r="D220" s="161"/>
      <c r="E220" s="162"/>
      <c r="F220" s="27"/>
      <c r="G220" s="477"/>
      <c r="H220" s="472"/>
    </row>
    <row r="221" spans="1:8" s="1" customFormat="1" ht="15">
      <c r="A221" s="496"/>
      <c r="B221" s="489"/>
      <c r="C221" s="121" t="s">
        <v>277</v>
      </c>
      <c r="D221" s="161"/>
      <c r="E221" s="162"/>
      <c r="F221" s="27"/>
      <c r="G221" s="477"/>
      <c r="H221" s="472"/>
    </row>
    <row r="222" spans="1:8" s="1" customFormat="1" ht="15">
      <c r="A222" s="496"/>
      <c r="B222" s="489"/>
      <c r="C222" s="121" t="s">
        <v>278</v>
      </c>
      <c r="D222" s="161"/>
      <c r="E222" s="162"/>
      <c r="F222" s="27"/>
      <c r="G222" s="477"/>
      <c r="H222" s="472"/>
    </row>
    <row r="223" spans="1:8" s="1" customFormat="1" ht="15">
      <c r="A223" s="496"/>
      <c r="B223" s="489"/>
      <c r="C223" s="121" t="s">
        <v>671</v>
      </c>
      <c r="D223" s="161"/>
      <c r="E223" s="162"/>
      <c r="F223" s="27"/>
      <c r="G223" s="477"/>
      <c r="H223" s="472"/>
    </row>
    <row r="224" spans="1:8" s="1" customFormat="1" ht="15">
      <c r="A224" s="496"/>
      <c r="B224" s="489"/>
      <c r="C224" s="121" t="s">
        <v>263</v>
      </c>
      <c r="D224" s="161"/>
      <c r="E224" s="162"/>
      <c r="F224" s="27"/>
      <c r="G224" s="477"/>
      <c r="H224" s="472"/>
    </row>
    <row r="225" spans="1:8" s="1" customFormat="1" ht="15">
      <c r="A225" s="496"/>
      <c r="B225" s="489"/>
      <c r="C225" s="121" t="s">
        <v>670</v>
      </c>
      <c r="D225" s="161"/>
      <c r="E225" s="162"/>
      <c r="F225" s="27"/>
      <c r="G225" s="477"/>
      <c r="H225" s="472"/>
    </row>
    <row r="226" spans="1:8" s="1" customFormat="1" ht="15">
      <c r="A226" s="496"/>
      <c r="B226" s="489"/>
      <c r="C226" s="121" t="s">
        <v>265</v>
      </c>
      <c r="D226" s="161"/>
      <c r="E226" s="162"/>
      <c r="F226" s="27"/>
      <c r="G226" s="477"/>
      <c r="H226" s="472"/>
    </row>
    <row r="227" spans="1:8" s="1" customFormat="1" ht="15">
      <c r="A227" s="496"/>
      <c r="B227" s="489"/>
      <c r="C227" s="121" t="s">
        <v>280</v>
      </c>
      <c r="D227" s="161"/>
      <c r="E227" s="162"/>
      <c r="F227" s="27"/>
      <c r="G227" s="477"/>
      <c r="H227" s="472"/>
    </row>
    <row r="228" spans="1:8" s="1" customFormat="1" ht="16.5" customHeight="1">
      <c r="A228" s="496"/>
      <c r="B228" s="489"/>
      <c r="C228" s="121" t="s">
        <v>281</v>
      </c>
      <c r="D228" s="161"/>
      <c r="E228" s="162"/>
      <c r="F228" s="27"/>
      <c r="G228" s="477"/>
      <c r="H228" s="472"/>
    </row>
    <row r="229" spans="1:8" s="1" customFormat="1" ht="15">
      <c r="A229" s="496"/>
      <c r="B229" s="489"/>
      <c r="C229" s="121" t="s">
        <v>282</v>
      </c>
      <c r="D229" s="161"/>
      <c r="E229" s="162"/>
      <c r="F229" s="27"/>
      <c r="G229" s="477"/>
      <c r="H229" s="472"/>
    </row>
    <row r="230" spans="1:8" s="1" customFormat="1" ht="15">
      <c r="A230" s="496"/>
      <c r="B230" s="489"/>
      <c r="C230" s="121" t="s">
        <v>283</v>
      </c>
      <c r="D230" s="161"/>
      <c r="E230" s="162"/>
      <c r="F230" s="27"/>
      <c r="G230" s="477"/>
      <c r="H230" s="472"/>
    </row>
    <row r="231" spans="1:8" s="1" customFormat="1" ht="15">
      <c r="A231" s="496"/>
      <c r="B231" s="489"/>
      <c r="C231" s="121" t="s">
        <v>284</v>
      </c>
      <c r="D231" s="161"/>
      <c r="E231" s="162"/>
      <c r="F231" s="27"/>
      <c r="G231" s="477"/>
      <c r="H231" s="472"/>
    </row>
    <row r="232" spans="1:8" s="1" customFormat="1" ht="15">
      <c r="A232" s="496"/>
      <c r="B232" s="489"/>
      <c r="C232" s="121" t="s">
        <v>285</v>
      </c>
      <c r="D232" s="161"/>
      <c r="E232" s="162"/>
      <c r="F232" s="27"/>
      <c r="G232" s="477"/>
      <c r="H232" s="472"/>
    </row>
    <row r="233" spans="1:8" s="1" customFormat="1" ht="15">
      <c r="A233" s="496"/>
      <c r="B233" s="489"/>
      <c r="C233" s="121" t="s">
        <v>286</v>
      </c>
      <c r="D233" s="161"/>
      <c r="E233" s="162"/>
      <c r="F233" s="27"/>
      <c r="G233" s="477"/>
      <c r="H233" s="472"/>
    </row>
    <row r="234" spans="1:8" s="1" customFormat="1" ht="15">
      <c r="A234" s="496"/>
      <c r="B234" s="489"/>
      <c r="C234" s="121" t="s">
        <v>287</v>
      </c>
      <c r="D234" s="161"/>
      <c r="E234" s="162"/>
      <c r="F234" s="27"/>
      <c r="G234" s="477"/>
      <c r="H234" s="472"/>
    </row>
    <row r="235" spans="1:8" s="1" customFormat="1" ht="18">
      <c r="A235" s="496"/>
      <c r="B235" s="491" t="s">
        <v>1031</v>
      </c>
      <c r="C235" s="176" t="s">
        <v>269</v>
      </c>
      <c r="D235" s="161"/>
      <c r="E235" s="162"/>
      <c r="F235" s="27"/>
      <c r="G235" s="477">
        <f>MAX(F235:F239)</f>
        <v>0</v>
      </c>
      <c r="H235" s="472"/>
    </row>
    <row r="236" spans="1:8" s="1" customFormat="1" ht="18">
      <c r="A236" s="496"/>
      <c r="B236" s="491"/>
      <c r="C236" s="176" t="s">
        <v>270</v>
      </c>
      <c r="D236" s="161"/>
      <c r="E236" s="162"/>
      <c r="F236" s="27"/>
      <c r="G236" s="477"/>
      <c r="H236" s="168"/>
    </row>
    <row r="237" spans="1:8" s="1" customFormat="1" ht="18">
      <c r="A237" s="496"/>
      <c r="B237" s="491"/>
      <c r="C237" s="176" t="s">
        <v>271</v>
      </c>
      <c r="D237" s="161"/>
      <c r="E237" s="162"/>
      <c r="F237" s="27"/>
      <c r="G237" s="477"/>
      <c r="H237" s="168"/>
    </row>
    <row r="238" spans="1:8" s="1" customFormat="1" ht="18">
      <c r="A238" s="496"/>
      <c r="B238" s="491"/>
      <c r="C238" s="176" t="s">
        <v>272</v>
      </c>
      <c r="D238" s="161"/>
      <c r="E238" s="162"/>
      <c r="F238" s="27"/>
      <c r="G238" s="477"/>
      <c r="H238" s="168"/>
    </row>
    <row r="239" spans="1:8" s="1" customFormat="1" ht="18">
      <c r="A239" s="496"/>
      <c r="B239" s="491"/>
      <c r="C239" s="176" t="s">
        <v>273</v>
      </c>
      <c r="D239" s="161"/>
      <c r="E239" s="162"/>
      <c r="F239" s="27"/>
      <c r="G239" s="477"/>
      <c r="H239" s="168"/>
    </row>
    <row r="240" spans="1:25" s="1" customFormat="1" ht="15">
      <c r="A240" s="492" t="s">
        <v>301</v>
      </c>
      <c r="B240" s="497" t="s">
        <v>302</v>
      </c>
      <c r="C240" s="498"/>
      <c r="D240" s="11"/>
      <c r="E240" s="152"/>
      <c r="F240" s="153"/>
      <c r="G240" s="154"/>
      <c r="H240" s="155">
        <f>(2*F240+SUM(G249:G270))/2</f>
        <v>0</v>
      </c>
      <c r="I240" s="143"/>
      <c r="J240" s="143"/>
      <c r="K240" s="143"/>
      <c r="L240" s="143"/>
      <c r="M240" s="143"/>
      <c r="N240" s="143"/>
      <c r="O240" s="143"/>
      <c r="P240" s="143"/>
      <c r="Q240" s="143"/>
      <c r="R240" s="143"/>
      <c r="S240" s="143"/>
      <c r="T240" s="143"/>
      <c r="U240" s="143"/>
      <c r="V240" s="143"/>
      <c r="W240" s="143"/>
      <c r="X240" s="143"/>
      <c r="Y240" s="143"/>
    </row>
    <row r="241" spans="1:8" s="1" customFormat="1" ht="15">
      <c r="A241" s="469"/>
      <c r="B241" s="177" t="s">
        <v>238</v>
      </c>
      <c r="C241" s="121" t="s">
        <v>239</v>
      </c>
      <c r="D241" s="122"/>
      <c r="E241" s="157"/>
      <c r="F241" s="471"/>
      <c r="G241" s="471"/>
      <c r="H241" s="471"/>
    </row>
    <row r="242" spans="1:8" s="1" customFormat="1" ht="15">
      <c r="A242" s="469"/>
      <c r="B242" s="177" t="s">
        <v>240</v>
      </c>
      <c r="C242" s="121" t="s">
        <v>241</v>
      </c>
      <c r="D242" s="122"/>
      <c r="E242" s="157"/>
      <c r="F242" s="471"/>
      <c r="G242" s="471"/>
      <c r="H242" s="471"/>
    </row>
    <row r="243" spans="1:8" s="1" customFormat="1" ht="15">
      <c r="A243" s="469"/>
      <c r="B243" s="177" t="s">
        <v>242</v>
      </c>
      <c r="C243" s="121" t="s">
        <v>243</v>
      </c>
      <c r="D243" s="122"/>
      <c r="E243" s="157"/>
      <c r="F243" s="471"/>
      <c r="G243" s="471"/>
      <c r="H243" s="471"/>
    </row>
    <row r="244" spans="1:8" s="1" customFormat="1" ht="45">
      <c r="A244" s="469"/>
      <c r="B244" s="177" t="s">
        <v>244</v>
      </c>
      <c r="C244" s="116" t="s">
        <v>245</v>
      </c>
      <c r="D244" s="112"/>
      <c r="E244" s="157"/>
      <c r="F244" s="471"/>
      <c r="G244" s="471"/>
      <c r="H244" s="471"/>
    </row>
    <row r="245" spans="1:8" s="1" customFormat="1" ht="15">
      <c r="A245" s="469"/>
      <c r="B245" s="158" t="s">
        <v>246</v>
      </c>
      <c r="C245" s="116" t="s">
        <v>300</v>
      </c>
      <c r="D245" s="112"/>
      <c r="E245" s="159"/>
      <c r="F245" s="471"/>
      <c r="G245" s="471"/>
      <c r="H245" s="471"/>
    </row>
    <row r="246" spans="1:8" s="1" customFormat="1" ht="15">
      <c r="A246" s="469"/>
      <c r="B246" s="177" t="s">
        <v>39</v>
      </c>
      <c r="C246" s="121" t="s">
        <v>248</v>
      </c>
      <c r="D246" s="112"/>
      <c r="E246" s="157"/>
      <c r="F246" s="471"/>
      <c r="G246" s="471"/>
      <c r="H246" s="471"/>
    </row>
    <row r="247" spans="1:8" s="1" customFormat="1" ht="18">
      <c r="A247" s="469"/>
      <c r="B247" s="177" t="s">
        <v>69</v>
      </c>
      <c r="C247" s="160" t="s">
        <v>249</v>
      </c>
      <c r="D247" s="112"/>
      <c r="E247" s="157"/>
      <c r="F247" s="471"/>
      <c r="G247" s="471"/>
      <c r="H247" s="471"/>
    </row>
    <row r="248" spans="1:8" s="1" customFormat="1" ht="15">
      <c r="A248" s="469"/>
      <c r="B248" s="178" t="s">
        <v>71</v>
      </c>
      <c r="C248" s="164"/>
      <c r="D248" s="184"/>
      <c r="E248" s="166"/>
      <c r="F248" s="31"/>
      <c r="G248" s="167"/>
      <c r="H248" s="168"/>
    </row>
    <row r="249" spans="1:8" s="1" customFormat="1" ht="45">
      <c r="A249" s="470"/>
      <c r="B249" s="180" t="s">
        <v>1043</v>
      </c>
      <c r="C249" s="181" t="s">
        <v>250</v>
      </c>
      <c r="D249" s="112"/>
      <c r="E249" s="182"/>
      <c r="F249" s="27"/>
      <c r="G249" s="311">
        <f>MAX(F249)</f>
        <v>0</v>
      </c>
      <c r="H249" s="472"/>
    </row>
    <row r="250" spans="1:8" s="1" customFormat="1" ht="15">
      <c r="A250" s="469"/>
      <c r="B250" s="473" t="s">
        <v>251</v>
      </c>
      <c r="C250" s="119" t="s">
        <v>252</v>
      </c>
      <c r="D250" s="122"/>
      <c r="E250" s="157"/>
      <c r="F250" s="173"/>
      <c r="G250" s="477">
        <f>MAX(F250:F253)</f>
        <v>0</v>
      </c>
      <c r="H250" s="472"/>
    </row>
    <row r="251" spans="1:8" s="1" customFormat="1" ht="15">
      <c r="A251" s="469"/>
      <c r="B251" s="474"/>
      <c r="C251" s="175" t="s">
        <v>290</v>
      </c>
      <c r="D251" s="122"/>
      <c r="E251" s="157"/>
      <c r="F251" s="173"/>
      <c r="G251" s="477"/>
      <c r="H251" s="472"/>
    </row>
    <row r="252" spans="1:8" s="1" customFormat="1" ht="15">
      <c r="A252" s="469"/>
      <c r="B252" s="474"/>
      <c r="C252" s="175" t="s">
        <v>254</v>
      </c>
      <c r="D252" s="122"/>
      <c r="E252" s="157"/>
      <c r="F252" s="173"/>
      <c r="G252" s="477"/>
      <c r="H252" s="472"/>
    </row>
    <row r="253" spans="1:8" s="1" customFormat="1" ht="15">
      <c r="A253" s="469"/>
      <c r="B253" s="474"/>
      <c r="C253" s="175" t="s">
        <v>255</v>
      </c>
      <c r="D253" s="122"/>
      <c r="E253" s="157"/>
      <c r="F253" s="173"/>
      <c r="G253" s="477"/>
      <c r="H253" s="472"/>
    </row>
    <row r="254" spans="1:8" s="1" customFormat="1" ht="15">
      <c r="A254" s="469"/>
      <c r="B254" s="488" t="s">
        <v>256</v>
      </c>
      <c r="C254" s="121" t="s">
        <v>257</v>
      </c>
      <c r="D254" s="161"/>
      <c r="E254" s="162"/>
      <c r="F254" s="27"/>
      <c r="G254" s="477">
        <f>MAX(F254:F265)</f>
        <v>0</v>
      </c>
      <c r="H254" s="472"/>
    </row>
    <row r="255" spans="1:8" s="1" customFormat="1" ht="15">
      <c r="A255" s="469"/>
      <c r="B255" s="489"/>
      <c r="C255" s="121" t="s">
        <v>258</v>
      </c>
      <c r="D255" s="161"/>
      <c r="E255" s="162"/>
      <c r="F255" s="27"/>
      <c r="G255" s="477"/>
      <c r="H255" s="472"/>
    </row>
    <row r="256" spans="1:8" s="1" customFormat="1" ht="15">
      <c r="A256" s="469"/>
      <c r="B256" s="489"/>
      <c r="C256" s="121" t="s">
        <v>259</v>
      </c>
      <c r="D256" s="161"/>
      <c r="E256" s="162"/>
      <c r="F256" s="27"/>
      <c r="G256" s="477"/>
      <c r="H256" s="472"/>
    </row>
    <row r="257" spans="1:8" s="1" customFormat="1" ht="15">
      <c r="A257" s="469"/>
      <c r="B257" s="489"/>
      <c r="C257" s="121" t="s">
        <v>260</v>
      </c>
      <c r="D257" s="161"/>
      <c r="E257" s="162"/>
      <c r="F257" s="27"/>
      <c r="G257" s="477"/>
      <c r="H257" s="472"/>
    </row>
    <row r="258" spans="1:8" s="1" customFormat="1" ht="15">
      <c r="A258" s="469"/>
      <c r="B258" s="489"/>
      <c r="C258" s="121" t="s">
        <v>261</v>
      </c>
      <c r="D258" s="161"/>
      <c r="E258" s="162"/>
      <c r="F258" s="27"/>
      <c r="G258" s="477"/>
      <c r="H258" s="472"/>
    </row>
    <row r="259" spans="1:8" s="1" customFormat="1" ht="15">
      <c r="A259" s="469"/>
      <c r="B259" s="489"/>
      <c r="C259" s="121" t="s">
        <v>262</v>
      </c>
      <c r="D259" s="161"/>
      <c r="E259" s="162"/>
      <c r="F259" s="27"/>
      <c r="G259" s="477"/>
      <c r="H259" s="472"/>
    </row>
    <row r="260" spans="1:8" s="1" customFormat="1" ht="15">
      <c r="A260" s="469"/>
      <c r="B260" s="489"/>
      <c r="C260" s="121" t="s">
        <v>263</v>
      </c>
      <c r="D260" s="161"/>
      <c r="E260" s="162"/>
      <c r="F260" s="27"/>
      <c r="G260" s="477"/>
      <c r="H260" s="472"/>
    </row>
    <row r="261" spans="1:8" s="1" customFormat="1" ht="15">
      <c r="A261" s="469"/>
      <c r="B261" s="489"/>
      <c r="C261" s="121" t="s">
        <v>264</v>
      </c>
      <c r="D261" s="161"/>
      <c r="E261" s="162"/>
      <c r="F261" s="27"/>
      <c r="G261" s="477"/>
      <c r="H261" s="472"/>
    </row>
    <row r="262" spans="1:8" s="1" customFormat="1" ht="15">
      <c r="A262" s="469"/>
      <c r="B262" s="489"/>
      <c r="C262" s="121" t="s">
        <v>265</v>
      </c>
      <c r="D262" s="161"/>
      <c r="E262" s="162"/>
      <c r="F262" s="27"/>
      <c r="G262" s="477"/>
      <c r="H262" s="472"/>
    </row>
    <row r="263" spans="1:8" s="1" customFormat="1" ht="15">
      <c r="A263" s="469"/>
      <c r="B263" s="489"/>
      <c r="C263" s="121" t="s">
        <v>266</v>
      </c>
      <c r="D263" s="161"/>
      <c r="E263" s="162"/>
      <c r="F263" s="27"/>
      <c r="G263" s="477"/>
      <c r="H263" s="472"/>
    </row>
    <row r="264" spans="1:8" s="1" customFormat="1" ht="15">
      <c r="A264" s="469"/>
      <c r="B264" s="489"/>
      <c r="C264" s="121" t="s">
        <v>267</v>
      </c>
      <c r="D264" s="161"/>
      <c r="E264" s="162"/>
      <c r="F264" s="27"/>
      <c r="G264" s="477"/>
      <c r="H264" s="472"/>
    </row>
    <row r="265" spans="1:8" s="1" customFormat="1" ht="15">
      <c r="A265" s="469"/>
      <c r="B265" s="489"/>
      <c r="C265" s="121" t="s">
        <v>268</v>
      </c>
      <c r="D265" s="161"/>
      <c r="E265" s="162"/>
      <c r="F265" s="27"/>
      <c r="G265" s="477"/>
      <c r="H265" s="472"/>
    </row>
    <row r="266" spans="1:8" s="1" customFormat="1" ht="18">
      <c r="A266" s="469"/>
      <c r="B266" s="481" t="s">
        <v>1031</v>
      </c>
      <c r="C266" s="176" t="s">
        <v>269</v>
      </c>
      <c r="D266" s="161"/>
      <c r="E266" s="162"/>
      <c r="F266" s="27"/>
      <c r="G266" s="477">
        <f>MAX(F266:F270)</f>
        <v>0</v>
      </c>
      <c r="H266" s="472"/>
    </row>
    <row r="267" spans="1:8" s="1" customFormat="1" ht="18">
      <c r="A267" s="469"/>
      <c r="B267" s="481"/>
      <c r="C267" s="176" t="s">
        <v>270</v>
      </c>
      <c r="D267" s="161"/>
      <c r="E267" s="162"/>
      <c r="F267" s="27"/>
      <c r="G267" s="477"/>
      <c r="H267" s="472"/>
    </row>
    <row r="268" spans="1:8" s="1" customFormat="1" ht="18">
      <c r="A268" s="469"/>
      <c r="B268" s="481"/>
      <c r="C268" s="176" t="s">
        <v>271</v>
      </c>
      <c r="D268" s="161"/>
      <c r="E268" s="162"/>
      <c r="F268" s="27"/>
      <c r="G268" s="477"/>
      <c r="H268" s="472"/>
    </row>
    <row r="269" spans="1:8" s="1" customFormat="1" ht="18">
      <c r="A269" s="469"/>
      <c r="B269" s="481"/>
      <c r="C269" s="176" t="s">
        <v>272</v>
      </c>
      <c r="D269" s="161"/>
      <c r="E269" s="162"/>
      <c r="F269" s="27"/>
      <c r="G269" s="477"/>
      <c r="H269" s="472"/>
    </row>
    <row r="270" spans="1:8" s="1" customFormat="1" ht="18">
      <c r="A270" s="469"/>
      <c r="B270" s="481"/>
      <c r="C270" s="176" t="s">
        <v>273</v>
      </c>
      <c r="D270" s="161"/>
      <c r="E270" s="162"/>
      <c r="F270" s="27"/>
      <c r="G270" s="477"/>
      <c r="H270" s="472"/>
    </row>
    <row r="271" spans="1:25" s="1" customFormat="1" ht="15">
      <c r="A271" s="468" t="s">
        <v>303</v>
      </c>
      <c r="B271" s="485" t="s">
        <v>304</v>
      </c>
      <c r="C271" s="467"/>
      <c r="D271" s="11"/>
      <c r="E271" s="152"/>
      <c r="F271" s="153"/>
      <c r="G271" s="154"/>
      <c r="H271" s="155">
        <f>(2*F271+SUM(G278:G300))/2</f>
        <v>0</v>
      </c>
      <c r="I271" s="143"/>
      <c r="J271" s="143"/>
      <c r="K271" s="143"/>
      <c r="L271" s="143"/>
      <c r="M271" s="143"/>
      <c r="N271" s="143"/>
      <c r="O271" s="143"/>
      <c r="P271" s="143"/>
      <c r="Q271" s="143"/>
      <c r="R271" s="143"/>
      <c r="S271" s="143"/>
      <c r="T271" s="143"/>
      <c r="U271" s="143"/>
      <c r="V271" s="143"/>
      <c r="W271" s="143"/>
      <c r="X271" s="143"/>
      <c r="Y271" s="143"/>
    </row>
    <row r="272" spans="1:8" s="1" customFormat="1" ht="15">
      <c r="A272" s="469"/>
      <c r="B272" s="177" t="s">
        <v>238</v>
      </c>
      <c r="C272" s="121" t="s">
        <v>239</v>
      </c>
      <c r="D272" s="122"/>
      <c r="E272" s="157"/>
      <c r="F272" s="471"/>
      <c r="G272" s="471"/>
      <c r="H272" s="471"/>
    </row>
    <row r="273" spans="1:8" s="1" customFormat="1" ht="15">
      <c r="A273" s="469"/>
      <c r="B273" s="177" t="s">
        <v>240</v>
      </c>
      <c r="C273" s="121" t="s">
        <v>275</v>
      </c>
      <c r="D273" s="122"/>
      <c r="E273" s="157"/>
      <c r="F273" s="471"/>
      <c r="G273" s="471"/>
      <c r="H273" s="471"/>
    </row>
    <row r="274" spans="1:8" s="1" customFormat="1" ht="15">
      <c r="A274" s="469"/>
      <c r="B274" s="177" t="s">
        <v>242</v>
      </c>
      <c r="C274" s="121" t="s">
        <v>243</v>
      </c>
      <c r="D274" s="122"/>
      <c r="E274" s="157"/>
      <c r="F274" s="471"/>
      <c r="G274" s="471"/>
      <c r="H274" s="471"/>
    </row>
    <row r="275" spans="1:8" s="1" customFormat="1" ht="15">
      <c r="A275" s="469"/>
      <c r="B275" s="177" t="s">
        <v>39</v>
      </c>
      <c r="C275" s="121" t="s">
        <v>248</v>
      </c>
      <c r="D275" s="122"/>
      <c r="E275" s="157"/>
      <c r="F275" s="471"/>
      <c r="G275" s="471"/>
      <c r="H275" s="471"/>
    </row>
    <row r="276" spans="1:8" s="1" customFormat="1" ht="18">
      <c r="A276" s="469"/>
      <c r="B276" s="177" t="s">
        <v>69</v>
      </c>
      <c r="C276" s="160" t="s">
        <v>249</v>
      </c>
      <c r="D276" s="122"/>
      <c r="E276" s="157"/>
      <c r="F276" s="471"/>
      <c r="G276" s="471"/>
      <c r="H276" s="471"/>
    </row>
    <row r="277" spans="1:15" s="169" customFormat="1" ht="15">
      <c r="A277" s="469"/>
      <c r="B277" s="178" t="s">
        <v>71</v>
      </c>
      <c r="C277" s="164"/>
      <c r="D277" s="165"/>
      <c r="E277" s="166"/>
      <c r="F277" s="31"/>
      <c r="G277" s="167"/>
      <c r="H277" s="168"/>
      <c r="I277" s="1"/>
      <c r="J277" s="1"/>
      <c r="K277" s="1"/>
      <c r="L277" s="1"/>
      <c r="M277" s="1"/>
      <c r="N277" s="1"/>
      <c r="O277" s="1"/>
    </row>
    <row r="278" spans="1:8" s="1" customFormat="1" ht="45">
      <c r="A278" s="469"/>
      <c r="B278" s="478" t="s">
        <v>305</v>
      </c>
      <c r="C278" s="116" t="s">
        <v>306</v>
      </c>
      <c r="D278" s="112"/>
      <c r="E278" s="159"/>
      <c r="F278" s="27"/>
      <c r="G278" s="477">
        <f>MAX(F278:F283)</f>
        <v>0</v>
      </c>
      <c r="H278" s="472"/>
    </row>
    <row r="279" spans="1:8" s="1" customFormat="1" ht="45">
      <c r="A279" s="469"/>
      <c r="B279" s="479"/>
      <c r="C279" s="116" t="s">
        <v>307</v>
      </c>
      <c r="D279" s="112"/>
      <c r="E279" s="159"/>
      <c r="F279" s="27"/>
      <c r="G279" s="477"/>
      <c r="H279" s="472"/>
    </row>
    <row r="280" spans="1:8" s="1" customFormat="1" ht="30">
      <c r="A280" s="469"/>
      <c r="B280" s="479"/>
      <c r="C280" s="121" t="s">
        <v>308</v>
      </c>
      <c r="D280" s="112"/>
      <c r="E280" s="159"/>
      <c r="F280" s="27"/>
      <c r="G280" s="477"/>
      <c r="H280" s="472"/>
    </row>
    <row r="281" spans="1:8" s="1" customFormat="1" ht="30">
      <c r="A281" s="469"/>
      <c r="B281" s="479"/>
      <c r="C281" s="121" t="s">
        <v>309</v>
      </c>
      <c r="D281" s="112"/>
      <c r="E281" s="159"/>
      <c r="F281" s="27"/>
      <c r="G281" s="477"/>
      <c r="H281" s="472"/>
    </row>
    <row r="282" spans="1:8" s="1" customFormat="1" ht="45">
      <c r="A282" s="469"/>
      <c r="B282" s="479"/>
      <c r="C282" s="116" t="s">
        <v>310</v>
      </c>
      <c r="D282" s="112"/>
      <c r="E282" s="159"/>
      <c r="F282" s="27"/>
      <c r="G282" s="477"/>
      <c r="H282" s="472"/>
    </row>
    <row r="283" spans="1:8" s="1" customFormat="1" ht="45">
      <c r="A283" s="469"/>
      <c r="B283" s="480"/>
      <c r="C283" s="116" t="s">
        <v>311</v>
      </c>
      <c r="D283" s="112"/>
      <c r="E283" s="159"/>
      <c r="F283" s="27"/>
      <c r="G283" s="477"/>
      <c r="H283" s="472"/>
    </row>
    <row r="284" spans="1:8" s="1" customFormat="1" ht="15">
      <c r="A284" s="469"/>
      <c r="B284" s="478" t="s">
        <v>251</v>
      </c>
      <c r="C284" s="185" t="s">
        <v>1009</v>
      </c>
      <c r="D284" s="128"/>
      <c r="E284" s="182"/>
      <c r="F284" s="27"/>
      <c r="G284" s="477">
        <f>MAX(F284:F287)</f>
        <v>0</v>
      </c>
      <c r="H284" s="472"/>
    </row>
    <row r="285" spans="1:8" s="1" customFormat="1" ht="15">
      <c r="A285" s="469"/>
      <c r="B285" s="479"/>
      <c r="C285" s="185" t="s">
        <v>1012</v>
      </c>
      <c r="D285" s="128"/>
      <c r="E285" s="182"/>
      <c r="F285" s="27"/>
      <c r="G285" s="477"/>
      <c r="H285" s="472"/>
    </row>
    <row r="286" spans="1:8" s="1" customFormat="1" ht="15">
      <c r="A286" s="469"/>
      <c r="B286" s="479"/>
      <c r="C286" s="185" t="s">
        <v>1013</v>
      </c>
      <c r="D286" s="128"/>
      <c r="E286" s="182"/>
      <c r="F286" s="27"/>
      <c r="G286" s="477"/>
      <c r="H286" s="472"/>
    </row>
    <row r="287" spans="1:8" s="1" customFormat="1" ht="15">
      <c r="A287" s="469"/>
      <c r="B287" s="499"/>
      <c r="C287" s="185" t="s">
        <v>1014</v>
      </c>
      <c r="D287" s="128"/>
      <c r="E287" s="182"/>
      <c r="F287" s="27"/>
      <c r="G287" s="500"/>
      <c r="H287" s="472"/>
    </row>
    <row r="288" spans="1:8" s="1" customFormat="1" ht="15">
      <c r="A288" s="469"/>
      <c r="B288" s="488" t="s">
        <v>256</v>
      </c>
      <c r="C288" s="121" t="s">
        <v>277</v>
      </c>
      <c r="D288" s="161"/>
      <c r="E288" s="162"/>
      <c r="F288" s="27"/>
      <c r="G288" s="477">
        <f>MAX(F288:F295)</f>
        <v>0</v>
      </c>
      <c r="H288" s="472"/>
    </row>
    <row r="289" spans="1:8" s="1" customFormat="1" ht="15">
      <c r="A289" s="469"/>
      <c r="B289" s="489"/>
      <c r="C289" s="121" t="s">
        <v>278</v>
      </c>
      <c r="D289" s="161"/>
      <c r="E289" s="162"/>
      <c r="F289" s="27"/>
      <c r="G289" s="477"/>
      <c r="H289" s="472"/>
    </row>
    <row r="290" spans="1:8" s="1" customFormat="1" ht="15">
      <c r="A290" s="469"/>
      <c r="B290" s="489"/>
      <c r="C290" s="121" t="s">
        <v>279</v>
      </c>
      <c r="D290" s="161"/>
      <c r="E290" s="162"/>
      <c r="F290" s="27"/>
      <c r="G290" s="477"/>
      <c r="H290" s="472"/>
    </row>
    <row r="291" spans="1:8" s="1" customFormat="1" ht="15">
      <c r="A291" s="469"/>
      <c r="B291" s="489"/>
      <c r="C291" s="121" t="s">
        <v>312</v>
      </c>
      <c r="D291" s="161"/>
      <c r="E291" s="162"/>
      <c r="F291" s="27"/>
      <c r="G291" s="477"/>
      <c r="H291" s="472"/>
    </row>
    <row r="292" spans="1:8" s="1" customFormat="1" ht="15">
      <c r="A292" s="469"/>
      <c r="B292" s="489"/>
      <c r="C292" s="121" t="s">
        <v>313</v>
      </c>
      <c r="D292" s="161"/>
      <c r="E292" s="162"/>
      <c r="F292" s="27"/>
      <c r="G292" s="477"/>
      <c r="H292" s="472"/>
    </row>
    <row r="293" spans="1:8" s="1" customFormat="1" ht="15">
      <c r="A293" s="469"/>
      <c r="B293" s="489"/>
      <c r="C293" s="121" t="s">
        <v>314</v>
      </c>
      <c r="D293" s="161"/>
      <c r="E293" s="162"/>
      <c r="F293" s="27"/>
      <c r="G293" s="477"/>
      <c r="H293" s="472"/>
    </row>
    <row r="294" spans="1:8" s="1" customFormat="1" ht="15">
      <c r="A294" s="469"/>
      <c r="B294" s="489"/>
      <c r="C294" s="121" t="s">
        <v>315</v>
      </c>
      <c r="D294" s="161"/>
      <c r="E294" s="162"/>
      <c r="F294" s="27"/>
      <c r="G294" s="477"/>
      <c r="H294" s="472"/>
    </row>
    <row r="295" spans="1:8" s="1" customFormat="1" ht="15">
      <c r="A295" s="469"/>
      <c r="B295" s="489"/>
      <c r="C295" s="121" t="s">
        <v>316</v>
      </c>
      <c r="D295" s="161"/>
      <c r="E295" s="162"/>
      <c r="F295" s="27"/>
      <c r="G295" s="477"/>
      <c r="H295" s="472"/>
    </row>
    <row r="296" spans="1:8" s="1" customFormat="1" ht="18">
      <c r="A296" s="469"/>
      <c r="B296" s="501" t="s">
        <v>1031</v>
      </c>
      <c r="C296" s="186" t="s">
        <v>180</v>
      </c>
      <c r="D296" s="161"/>
      <c r="E296" s="162"/>
      <c r="F296" s="27"/>
      <c r="G296" s="502">
        <f>MAX(F296:F300)</f>
        <v>0</v>
      </c>
      <c r="H296" s="472"/>
    </row>
    <row r="297" spans="1:8" s="1" customFormat="1" ht="18">
      <c r="A297" s="469"/>
      <c r="B297" s="501"/>
      <c r="C297" s="186" t="s">
        <v>317</v>
      </c>
      <c r="D297" s="161"/>
      <c r="E297" s="162"/>
      <c r="F297" s="27"/>
      <c r="G297" s="502"/>
      <c r="H297" s="472"/>
    </row>
    <row r="298" spans="1:8" s="1" customFormat="1" ht="18">
      <c r="A298" s="469"/>
      <c r="B298" s="501"/>
      <c r="C298" s="186" t="s">
        <v>182</v>
      </c>
      <c r="D298" s="161"/>
      <c r="E298" s="162"/>
      <c r="F298" s="27"/>
      <c r="G298" s="502"/>
      <c r="H298" s="472"/>
    </row>
    <row r="299" spans="1:8" s="1" customFormat="1" ht="18">
      <c r="A299" s="469"/>
      <c r="B299" s="501"/>
      <c r="C299" s="186" t="s">
        <v>318</v>
      </c>
      <c r="D299" s="161"/>
      <c r="E299" s="162"/>
      <c r="F299" s="27"/>
      <c r="G299" s="502"/>
      <c r="H299" s="472"/>
    </row>
    <row r="300" spans="1:8" s="1" customFormat="1" ht="18">
      <c r="A300" s="469"/>
      <c r="B300" s="501"/>
      <c r="C300" s="186" t="s">
        <v>184</v>
      </c>
      <c r="D300" s="161"/>
      <c r="E300" s="162"/>
      <c r="F300" s="27"/>
      <c r="G300" s="502"/>
      <c r="H300" s="472"/>
    </row>
    <row r="301" spans="1:25" s="1" customFormat="1" ht="15">
      <c r="A301" s="468" t="s">
        <v>319</v>
      </c>
      <c r="B301" s="485" t="s">
        <v>320</v>
      </c>
      <c r="C301" s="467"/>
      <c r="D301" s="11"/>
      <c r="E301" s="152"/>
      <c r="F301" s="153"/>
      <c r="G301" s="154"/>
      <c r="H301" s="155">
        <f>(2*F301+SUM(G308:G330))/2</f>
        <v>0</v>
      </c>
      <c r="I301" s="143"/>
      <c r="J301" s="143"/>
      <c r="K301" s="143"/>
      <c r="L301" s="143"/>
      <c r="M301" s="143"/>
      <c r="N301" s="143"/>
      <c r="O301" s="143"/>
      <c r="P301" s="143"/>
      <c r="Q301" s="143"/>
      <c r="R301" s="143"/>
      <c r="S301" s="143"/>
      <c r="T301" s="143"/>
      <c r="U301" s="143"/>
      <c r="V301" s="143"/>
      <c r="W301" s="143"/>
      <c r="X301" s="143"/>
      <c r="Y301" s="143"/>
    </row>
    <row r="302" spans="1:8" s="1" customFormat="1" ht="15">
      <c r="A302" s="469"/>
      <c r="B302" s="156" t="s">
        <v>238</v>
      </c>
      <c r="C302" s="121" t="s">
        <v>239</v>
      </c>
      <c r="D302" s="122"/>
      <c r="E302" s="157"/>
      <c r="F302" s="471"/>
      <c r="G302" s="471"/>
      <c r="H302" s="471"/>
    </row>
    <row r="303" spans="1:8" s="1" customFormat="1" ht="15">
      <c r="A303" s="469"/>
      <c r="B303" s="156" t="s">
        <v>240</v>
      </c>
      <c r="C303" s="121" t="s">
        <v>241</v>
      </c>
      <c r="D303" s="122"/>
      <c r="E303" s="157"/>
      <c r="F303" s="471"/>
      <c r="G303" s="471"/>
      <c r="H303" s="471"/>
    </row>
    <row r="304" spans="1:8" s="1" customFormat="1" ht="15">
      <c r="A304" s="469"/>
      <c r="B304" s="156" t="s">
        <v>242</v>
      </c>
      <c r="C304" s="121" t="s">
        <v>243</v>
      </c>
      <c r="D304" s="122"/>
      <c r="E304" s="157"/>
      <c r="F304" s="471"/>
      <c r="G304" s="471"/>
      <c r="H304" s="471"/>
    </row>
    <row r="305" spans="1:8" s="1" customFormat="1" ht="15">
      <c r="A305" s="469"/>
      <c r="B305" s="156" t="s">
        <v>39</v>
      </c>
      <c r="C305" s="121" t="s">
        <v>248</v>
      </c>
      <c r="D305" s="122"/>
      <c r="E305" s="157"/>
      <c r="F305" s="471"/>
      <c r="G305" s="471"/>
      <c r="H305" s="471"/>
    </row>
    <row r="306" spans="1:8" s="1" customFormat="1" ht="15">
      <c r="A306" s="469"/>
      <c r="B306" s="156" t="s">
        <v>69</v>
      </c>
      <c r="C306" s="160" t="s">
        <v>321</v>
      </c>
      <c r="D306" s="161"/>
      <c r="E306" s="162"/>
      <c r="F306" s="471"/>
      <c r="G306" s="471"/>
      <c r="H306" s="471"/>
    </row>
    <row r="307" spans="1:15" s="169" customFormat="1" ht="15">
      <c r="A307" s="469"/>
      <c r="B307" s="163" t="s">
        <v>71</v>
      </c>
      <c r="C307" s="164"/>
      <c r="D307" s="165"/>
      <c r="E307" s="166"/>
      <c r="F307" s="31"/>
      <c r="G307" s="167"/>
      <c r="H307" s="168"/>
      <c r="I307" s="1"/>
      <c r="J307" s="1"/>
      <c r="K307" s="1"/>
      <c r="L307" s="1"/>
      <c r="M307" s="1"/>
      <c r="N307" s="1"/>
      <c r="O307" s="1"/>
    </row>
    <row r="308" spans="1:8" s="1" customFormat="1" ht="45">
      <c r="A308" s="469"/>
      <c r="B308" s="478" t="s">
        <v>305</v>
      </c>
      <c r="C308" s="116" t="s">
        <v>306</v>
      </c>
      <c r="D308" s="112"/>
      <c r="E308" s="159"/>
      <c r="F308" s="27"/>
      <c r="G308" s="477">
        <f>MAX(F308:F313)</f>
        <v>0</v>
      </c>
      <c r="H308" s="472"/>
    </row>
    <row r="309" spans="1:8" s="1" customFormat="1" ht="45">
      <c r="A309" s="469"/>
      <c r="B309" s="479"/>
      <c r="C309" s="116" t="s">
        <v>307</v>
      </c>
      <c r="D309" s="112"/>
      <c r="E309" s="159"/>
      <c r="F309" s="27"/>
      <c r="G309" s="477"/>
      <c r="H309" s="472"/>
    </row>
    <row r="310" spans="1:8" s="1" customFormat="1" ht="30">
      <c r="A310" s="469"/>
      <c r="B310" s="479"/>
      <c r="C310" s="121" t="s">
        <v>308</v>
      </c>
      <c r="D310" s="112"/>
      <c r="E310" s="159"/>
      <c r="F310" s="27"/>
      <c r="G310" s="477"/>
      <c r="H310" s="472"/>
    </row>
    <row r="311" spans="1:8" s="1" customFormat="1" ht="30">
      <c r="A311" s="469"/>
      <c r="B311" s="479"/>
      <c r="C311" s="121" t="s">
        <v>309</v>
      </c>
      <c r="D311" s="112"/>
      <c r="E311" s="159"/>
      <c r="F311" s="27"/>
      <c r="G311" s="477"/>
      <c r="H311" s="472"/>
    </row>
    <row r="312" spans="1:8" s="1" customFormat="1" ht="45">
      <c r="A312" s="469"/>
      <c r="B312" s="479"/>
      <c r="C312" s="116" t="s">
        <v>310</v>
      </c>
      <c r="D312" s="112"/>
      <c r="E312" s="159"/>
      <c r="F312" s="27"/>
      <c r="G312" s="477"/>
      <c r="H312" s="472"/>
    </row>
    <row r="313" spans="1:8" s="1" customFormat="1" ht="45">
      <c r="A313" s="469"/>
      <c r="B313" s="480"/>
      <c r="C313" s="116" t="s">
        <v>311</v>
      </c>
      <c r="D313" s="112"/>
      <c r="E313" s="159"/>
      <c r="F313" s="27"/>
      <c r="G313" s="477"/>
      <c r="H313" s="472"/>
    </row>
    <row r="314" spans="1:8" s="1" customFormat="1" ht="15">
      <c r="A314" s="469"/>
      <c r="B314" s="478" t="s">
        <v>251</v>
      </c>
      <c r="C314" s="185" t="s">
        <v>1009</v>
      </c>
      <c r="D314" s="128"/>
      <c r="E314" s="182"/>
      <c r="F314" s="27"/>
      <c r="G314" s="477">
        <f>MAX(F314:F317)</f>
        <v>0</v>
      </c>
      <c r="H314" s="472"/>
    </row>
    <row r="315" spans="1:8" s="1" customFormat="1" ht="15">
      <c r="A315" s="469"/>
      <c r="B315" s="479"/>
      <c r="C315" s="185" t="s">
        <v>1012</v>
      </c>
      <c r="D315" s="128"/>
      <c r="E315" s="182"/>
      <c r="F315" s="27"/>
      <c r="G315" s="477"/>
      <c r="H315" s="472"/>
    </row>
    <row r="316" spans="1:8" s="1" customFormat="1" ht="15">
      <c r="A316" s="469"/>
      <c r="B316" s="479"/>
      <c r="C316" s="185" t="s">
        <v>1013</v>
      </c>
      <c r="D316" s="128"/>
      <c r="E316" s="182"/>
      <c r="F316" s="27"/>
      <c r="G316" s="477"/>
      <c r="H316" s="472"/>
    </row>
    <row r="317" spans="1:8" s="1" customFormat="1" ht="15">
      <c r="A317" s="469"/>
      <c r="B317" s="499"/>
      <c r="C317" s="185" t="s">
        <v>1014</v>
      </c>
      <c r="D317" s="128"/>
      <c r="E317" s="182"/>
      <c r="F317" s="27"/>
      <c r="G317" s="500"/>
      <c r="H317" s="472"/>
    </row>
    <row r="318" spans="1:8" s="1" customFormat="1" ht="15">
      <c r="A318" s="469"/>
      <c r="B318" s="478" t="s">
        <v>256</v>
      </c>
      <c r="C318" s="121" t="s">
        <v>259</v>
      </c>
      <c r="D318" s="161"/>
      <c r="E318" s="162"/>
      <c r="F318" s="27"/>
      <c r="G318" s="477">
        <f>MAX(F318:F325)</f>
        <v>0</v>
      </c>
      <c r="H318" s="472"/>
    </row>
    <row r="319" spans="1:8" s="1" customFormat="1" ht="15">
      <c r="A319" s="469"/>
      <c r="B319" s="479"/>
      <c r="C319" s="121" t="s">
        <v>260</v>
      </c>
      <c r="D319" s="161"/>
      <c r="E319" s="162"/>
      <c r="F319" s="27"/>
      <c r="G319" s="477"/>
      <c r="H319" s="472"/>
    </row>
    <row r="320" spans="1:8" s="1" customFormat="1" ht="15">
      <c r="A320" s="469"/>
      <c r="B320" s="479"/>
      <c r="C320" s="121" t="s">
        <v>261</v>
      </c>
      <c r="D320" s="161"/>
      <c r="E320" s="162"/>
      <c r="F320" s="27"/>
      <c r="G320" s="477"/>
      <c r="H320" s="472"/>
    </row>
    <row r="321" spans="1:8" s="1" customFormat="1" ht="15">
      <c r="A321" s="469"/>
      <c r="B321" s="479"/>
      <c r="C321" s="121" t="s">
        <v>262</v>
      </c>
      <c r="D321" s="161"/>
      <c r="E321" s="162"/>
      <c r="F321" s="27"/>
      <c r="G321" s="477"/>
      <c r="H321" s="472"/>
    </row>
    <row r="322" spans="1:8" s="1" customFormat="1" ht="15">
      <c r="A322" s="469"/>
      <c r="B322" s="479"/>
      <c r="C322" s="121" t="s">
        <v>263</v>
      </c>
      <c r="D322" s="161"/>
      <c r="E322" s="162"/>
      <c r="F322" s="27"/>
      <c r="G322" s="477"/>
      <c r="H322" s="472"/>
    </row>
    <row r="323" spans="1:8" s="1" customFormat="1" ht="15">
      <c r="A323" s="469"/>
      <c r="B323" s="479"/>
      <c r="C323" s="121" t="s">
        <v>264</v>
      </c>
      <c r="D323" s="161"/>
      <c r="E323" s="162"/>
      <c r="F323" s="27"/>
      <c r="G323" s="477"/>
      <c r="H323" s="472"/>
    </row>
    <row r="324" spans="1:8" s="1" customFormat="1" ht="15">
      <c r="A324" s="469"/>
      <c r="B324" s="479"/>
      <c r="C324" s="121" t="s">
        <v>265</v>
      </c>
      <c r="D324" s="161"/>
      <c r="E324" s="162"/>
      <c r="F324" s="27"/>
      <c r="G324" s="477"/>
      <c r="H324" s="472"/>
    </row>
    <row r="325" spans="1:8" s="1" customFormat="1" ht="15">
      <c r="A325" s="469"/>
      <c r="B325" s="480"/>
      <c r="C325" s="121" t="s">
        <v>266</v>
      </c>
      <c r="D325" s="161"/>
      <c r="E325" s="162"/>
      <c r="F325" s="27"/>
      <c r="G325" s="477"/>
      <c r="H325" s="472"/>
    </row>
    <row r="326" spans="1:8" s="1" customFormat="1" ht="18">
      <c r="A326" s="469"/>
      <c r="B326" s="501" t="s">
        <v>1031</v>
      </c>
      <c r="C326" s="186" t="s">
        <v>180</v>
      </c>
      <c r="D326" s="161"/>
      <c r="E326" s="162"/>
      <c r="F326" s="27"/>
      <c r="G326" s="502">
        <f>MAX(F326:F330)</f>
        <v>0</v>
      </c>
      <c r="H326" s="472"/>
    </row>
    <row r="327" spans="1:8" s="1" customFormat="1" ht="18">
      <c r="A327" s="469"/>
      <c r="B327" s="501"/>
      <c r="C327" s="186" t="s">
        <v>317</v>
      </c>
      <c r="D327" s="161"/>
      <c r="E327" s="162"/>
      <c r="F327" s="27"/>
      <c r="G327" s="502"/>
      <c r="H327" s="472"/>
    </row>
    <row r="328" spans="1:8" s="1" customFormat="1" ht="18">
      <c r="A328" s="469"/>
      <c r="B328" s="501"/>
      <c r="C328" s="186" t="s">
        <v>182</v>
      </c>
      <c r="D328" s="161"/>
      <c r="E328" s="162"/>
      <c r="F328" s="27"/>
      <c r="G328" s="502"/>
      <c r="H328" s="472"/>
    </row>
    <row r="329" spans="1:8" s="1" customFormat="1" ht="18">
      <c r="A329" s="469"/>
      <c r="B329" s="501"/>
      <c r="C329" s="186" t="s">
        <v>318</v>
      </c>
      <c r="D329" s="161"/>
      <c r="E329" s="162"/>
      <c r="F329" s="27"/>
      <c r="G329" s="502"/>
      <c r="H329" s="472"/>
    </row>
    <row r="330" spans="1:8" s="1" customFormat="1" ht="18">
      <c r="A330" s="469"/>
      <c r="B330" s="501"/>
      <c r="C330" s="186" t="s">
        <v>184</v>
      </c>
      <c r="D330" s="161"/>
      <c r="E330" s="162"/>
      <c r="F330" s="27"/>
      <c r="G330" s="502"/>
      <c r="H330" s="472"/>
    </row>
    <row r="331" spans="1:25" s="1" customFormat="1" ht="15">
      <c r="A331" s="468" t="s">
        <v>322</v>
      </c>
      <c r="B331" s="485" t="s">
        <v>323</v>
      </c>
      <c r="C331" s="467"/>
      <c r="D331" s="11"/>
      <c r="E331" s="152"/>
      <c r="F331" s="153"/>
      <c r="G331" s="154"/>
      <c r="H331" s="155">
        <f>(2*F331+SUM(G338:G359))/2</f>
        <v>0</v>
      </c>
      <c r="I331" s="143"/>
      <c r="J331" s="143"/>
      <c r="K331" s="143"/>
      <c r="L331" s="143"/>
      <c r="M331" s="143"/>
      <c r="N331" s="143"/>
      <c r="O331" s="143"/>
      <c r="P331" s="143"/>
      <c r="Q331" s="143"/>
      <c r="R331" s="143"/>
      <c r="S331" s="143"/>
      <c r="T331" s="143"/>
      <c r="U331" s="143"/>
      <c r="V331" s="143"/>
      <c r="W331" s="143"/>
      <c r="X331" s="143"/>
      <c r="Y331" s="143"/>
    </row>
    <row r="332" spans="1:8" s="1" customFormat="1" ht="15">
      <c r="A332" s="469"/>
      <c r="B332" s="156" t="s">
        <v>238</v>
      </c>
      <c r="C332" s="121" t="s">
        <v>239</v>
      </c>
      <c r="D332" s="122"/>
      <c r="E332" s="157"/>
      <c r="F332" s="374"/>
      <c r="G332" s="375"/>
      <c r="H332" s="376"/>
    </row>
    <row r="333" spans="1:8" s="1" customFormat="1" ht="15">
      <c r="A333" s="469"/>
      <c r="B333" s="156" t="s">
        <v>240</v>
      </c>
      <c r="C333" s="121" t="s">
        <v>241</v>
      </c>
      <c r="D333" s="122"/>
      <c r="E333" s="157"/>
      <c r="F333" s="377"/>
      <c r="G333" s="378"/>
      <c r="H333" s="379"/>
    </row>
    <row r="334" spans="1:8" s="1" customFormat="1" ht="15">
      <c r="A334" s="469"/>
      <c r="B334" s="156" t="s">
        <v>242</v>
      </c>
      <c r="C334" s="121" t="s">
        <v>243</v>
      </c>
      <c r="D334" s="122"/>
      <c r="E334" s="157"/>
      <c r="F334" s="377"/>
      <c r="G334" s="378"/>
      <c r="H334" s="379"/>
    </row>
    <row r="335" spans="1:8" s="1" customFormat="1" ht="15">
      <c r="A335" s="469"/>
      <c r="B335" s="156" t="s">
        <v>39</v>
      </c>
      <c r="C335" s="121" t="s">
        <v>248</v>
      </c>
      <c r="D335" s="122"/>
      <c r="E335" s="157"/>
      <c r="F335" s="377"/>
      <c r="G335" s="378"/>
      <c r="H335" s="379"/>
    </row>
    <row r="336" spans="1:8" s="1" customFormat="1" ht="15">
      <c r="A336" s="469"/>
      <c r="B336" s="156" t="s">
        <v>69</v>
      </c>
      <c r="C336" s="160" t="s">
        <v>321</v>
      </c>
      <c r="D336" s="161"/>
      <c r="E336" s="162"/>
      <c r="F336" s="380"/>
      <c r="G336" s="381"/>
      <c r="H336" s="382"/>
    </row>
    <row r="337" spans="1:15" s="169" customFormat="1" ht="15">
      <c r="A337" s="469"/>
      <c r="B337" s="163" t="s">
        <v>71</v>
      </c>
      <c r="C337" s="164"/>
      <c r="D337" s="165"/>
      <c r="E337" s="166"/>
      <c r="F337" s="31"/>
      <c r="G337" s="167"/>
      <c r="H337" s="168"/>
      <c r="I337" s="1"/>
      <c r="J337" s="1"/>
      <c r="K337" s="1"/>
      <c r="L337" s="1"/>
      <c r="M337" s="1"/>
      <c r="N337" s="1"/>
      <c r="O337" s="1"/>
    </row>
    <row r="338" spans="1:8" s="1" customFormat="1" ht="45">
      <c r="A338" s="470"/>
      <c r="B338" s="478" t="s">
        <v>305</v>
      </c>
      <c r="C338" s="116" t="s">
        <v>324</v>
      </c>
      <c r="D338" s="112"/>
      <c r="E338" s="159"/>
      <c r="F338" s="27"/>
      <c r="G338" s="503">
        <f>MAX(F338:F343)</f>
        <v>0</v>
      </c>
      <c r="H338" s="506"/>
    </row>
    <row r="339" spans="1:8" s="1" customFormat="1" ht="45">
      <c r="A339" s="470"/>
      <c r="B339" s="479"/>
      <c r="C339" s="116" t="s">
        <v>325</v>
      </c>
      <c r="D339" s="112"/>
      <c r="E339" s="159"/>
      <c r="F339" s="27"/>
      <c r="G339" s="504"/>
      <c r="H339" s="507"/>
    </row>
    <row r="340" spans="1:8" s="1" customFormat="1" ht="45">
      <c r="A340" s="470"/>
      <c r="B340" s="479"/>
      <c r="C340" s="121" t="s">
        <v>326</v>
      </c>
      <c r="D340" s="112"/>
      <c r="E340" s="159"/>
      <c r="F340" s="27"/>
      <c r="G340" s="504"/>
      <c r="H340" s="507"/>
    </row>
    <row r="341" spans="1:8" s="1" customFormat="1" ht="30">
      <c r="A341" s="470"/>
      <c r="B341" s="479"/>
      <c r="C341" s="121" t="s">
        <v>327</v>
      </c>
      <c r="D341" s="112"/>
      <c r="E341" s="159"/>
      <c r="F341" s="27"/>
      <c r="G341" s="504"/>
      <c r="H341" s="507"/>
    </row>
    <row r="342" spans="1:8" s="1" customFormat="1" ht="45">
      <c r="A342" s="470"/>
      <c r="B342" s="479"/>
      <c r="C342" s="116" t="s">
        <v>328</v>
      </c>
      <c r="D342" s="112"/>
      <c r="E342" s="159"/>
      <c r="F342" s="27"/>
      <c r="G342" s="504"/>
      <c r="H342" s="507"/>
    </row>
    <row r="343" spans="1:8" s="1" customFormat="1" ht="45">
      <c r="A343" s="470"/>
      <c r="B343" s="480"/>
      <c r="C343" s="116" t="s">
        <v>329</v>
      </c>
      <c r="D343" s="112"/>
      <c r="E343" s="159"/>
      <c r="F343" s="27"/>
      <c r="G343" s="505"/>
      <c r="H343" s="507"/>
    </row>
    <row r="344" spans="1:8" s="174" customFormat="1" ht="15">
      <c r="A344" s="470"/>
      <c r="B344" s="509" t="s">
        <v>251</v>
      </c>
      <c r="C344" s="119" t="s">
        <v>1015</v>
      </c>
      <c r="D344" s="122"/>
      <c r="E344" s="157"/>
      <c r="F344" s="173"/>
      <c r="G344" s="511">
        <f>MAX(F344:F346)</f>
        <v>0</v>
      </c>
      <c r="H344" s="507"/>
    </row>
    <row r="345" spans="1:8" s="174" customFormat="1" ht="15">
      <c r="A345" s="470"/>
      <c r="B345" s="510"/>
      <c r="C345" s="175" t="s">
        <v>1010</v>
      </c>
      <c r="D345" s="122"/>
      <c r="E345" s="157"/>
      <c r="F345" s="173"/>
      <c r="G345" s="512"/>
      <c r="H345" s="507"/>
    </row>
    <row r="346" spans="1:8" s="174" customFormat="1" ht="15">
      <c r="A346" s="470"/>
      <c r="B346" s="510"/>
      <c r="C346" s="175" t="s">
        <v>1011</v>
      </c>
      <c r="D346" s="122"/>
      <c r="E346" s="157"/>
      <c r="F346" s="173"/>
      <c r="G346" s="512"/>
      <c r="H346" s="507"/>
    </row>
    <row r="347" spans="1:8" s="1" customFormat="1" ht="15">
      <c r="A347" s="469"/>
      <c r="B347" s="478" t="s">
        <v>256</v>
      </c>
      <c r="C347" s="121" t="s">
        <v>259</v>
      </c>
      <c r="D347" s="161"/>
      <c r="E347" s="162"/>
      <c r="F347" s="27"/>
      <c r="G347" s="503">
        <f>MAX(F347:F354)</f>
        <v>0</v>
      </c>
      <c r="H347" s="507"/>
    </row>
    <row r="348" spans="1:8" s="1" customFormat="1" ht="15">
      <c r="A348" s="469"/>
      <c r="B348" s="479"/>
      <c r="C348" s="121" t="s">
        <v>260</v>
      </c>
      <c r="D348" s="161"/>
      <c r="E348" s="162"/>
      <c r="F348" s="27"/>
      <c r="G348" s="504"/>
      <c r="H348" s="507"/>
    </row>
    <row r="349" spans="1:8" s="1" customFormat="1" ht="15">
      <c r="A349" s="469"/>
      <c r="B349" s="479"/>
      <c r="C349" s="121" t="s">
        <v>261</v>
      </c>
      <c r="D349" s="161"/>
      <c r="E349" s="162"/>
      <c r="F349" s="27"/>
      <c r="G349" s="504"/>
      <c r="H349" s="507"/>
    </row>
    <row r="350" spans="1:8" s="1" customFormat="1" ht="15">
      <c r="A350" s="469"/>
      <c r="B350" s="479"/>
      <c r="C350" s="121" t="s">
        <v>262</v>
      </c>
      <c r="D350" s="161"/>
      <c r="E350" s="162"/>
      <c r="F350" s="27"/>
      <c r="G350" s="504"/>
      <c r="H350" s="507"/>
    </row>
    <row r="351" spans="1:8" s="1" customFormat="1" ht="15">
      <c r="A351" s="469"/>
      <c r="B351" s="479"/>
      <c r="C351" s="121" t="s">
        <v>263</v>
      </c>
      <c r="D351" s="161"/>
      <c r="E351" s="162"/>
      <c r="F351" s="27"/>
      <c r="G351" s="504"/>
      <c r="H351" s="507"/>
    </row>
    <row r="352" spans="1:8" s="1" customFormat="1" ht="15">
      <c r="A352" s="469"/>
      <c r="B352" s="479"/>
      <c r="C352" s="121" t="s">
        <v>264</v>
      </c>
      <c r="D352" s="161"/>
      <c r="E352" s="162"/>
      <c r="F352" s="27"/>
      <c r="G352" s="504"/>
      <c r="H352" s="507"/>
    </row>
    <row r="353" spans="1:8" s="1" customFormat="1" ht="15">
      <c r="A353" s="469"/>
      <c r="B353" s="479"/>
      <c r="C353" s="121" t="s">
        <v>265</v>
      </c>
      <c r="D353" s="161"/>
      <c r="E353" s="162"/>
      <c r="F353" s="27"/>
      <c r="G353" s="504"/>
      <c r="H353" s="507"/>
    </row>
    <row r="354" spans="1:8" s="1" customFormat="1" ht="15">
      <c r="A354" s="469"/>
      <c r="B354" s="480"/>
      <c r="C354" s="121" t="s">
        <v>266</v>
      </c>
      <c r="D354" s="161"/>
      <c r="E354" s="162"/>
      <c r="F354" s="27"/>
      <c r="G354" s="505"/>
      <c r="H354" s="507"/>
    </row>
    <row r="355" spans="1:8" s="1" customFormat="1" ht="18">
      <c r="A355" s="469"/>
      <c r="B355" s="501" t="s">
        <v>1031</v>
      </c>
      <c r="C355" s="186" t="s">
        <v>180</v>
      </c>
      <c r="D355" s="161"/>
      <c r="E355" s="162"/>
      <c r="F355" s="27"/>
      <c r="G355" s="502">
        <f>MAX(F355:F359)</f>
        <v>0</v>
      </c>
      <c r="H355" s="507"/>
    </row>
    <row r="356" spans="1:8" s="1" customFormat="1" ht="18">
      <c r="A356" s="469"/>
      <c r="B356" s="501"/>
      <c r="C356" s="186" t="s">
        <v>317</v>
      </c>
      <c r="D356" s="161"/>
      <c r="E356" s="162"/>
      <c r="F356" s="27"/>
      <c r="G356" s="502"/>
      <c r="H356" s="507"/>
    </row>
    <row r="357" spans="1:8" s="1" customFormat="1" ht="18">
      <c r="A357" s="469"/>
      <c r="B357" s="501"/>
      <c r="C357" s="186" t="s">
        <v>182</v>
      </c>
      <c r="D357" s="161"/>
      <c r="E357" s="162"/>
      <c r="F357" s="27"/>
      <c r="G357" s="502"/>
      <c r="H357" s="507"/>
    </row>
    <row r="358" spans="1:8" s="1" customFormat="1" ht="18">
      <c r="A358" s="469"/>
      <c r="B358" s="501"/>
      <c r="C358" s="186" t="s">
        <v>318</v>
      </c>
      <c r="D358" s="161"/>
      <c r="E358" s="162"/>
      <c r="F358" s="27"/>
      <c r="G358" s="502"/>
      <c r="H358" s="507"/>
    </row>
    <row r="359" spans="1:8" s="1" customFormat="1" ht="18">
      <c r="A359" s="469"/>
      <c r="B359" s="501"/>
      <c r="C359" s="186" t="s">
        <v>184</v>
      </c>
      <c r="D359" s="161"/>
      <c r="E359" s="162"/>
      <c r="F359" s="27"/>
      <c r="G359" s="502"/>
      <c r="H359" s="508"/>
    </row>
    <row r="360" spans="1:25" s="1" customFormat="1" ht="15">
      <c r="A360" s="468" t="s">
        <v>330</v>
      </c>
      <c r="B360" s="485" t="s">
        <v>331</v>
      </c>
      <c r="C360" s="467"/>
      <c r="D360" s="11"/>
      <c r="E360" s="152"/>
      <c r="F360" s="153"/>
      <c r="G360" s="154"/>
      <c r="H360" s="155">
        <f>(2*F360+SUM(G367:G388))/2</f>
        <v>0</v>
      </c>
      <c r="I360" s="143"/>
      <c r="J360" s="143"/>
      <c r="K360" s="143"/>
      <c r="L360" s="143"/>
      <c r="M360" s="143"/>
      <c r="N360" s="143"/>
      <c r="O360" s="143"/>
      <c r="P360" s="143"/>
      <c r="Q360" s="143"/>
      <c r="R360" s="143"/>
      <c r="S360" s="143"/>
      <c r="T360" s="143"/>
      <c r="U360" s="143"/>
      <c r="V360" s="143"/>
      <c r="W360" s="143"/>
      <c r="X360" s="143"/>
      <c r="Y360" s="143"/>
    </row>
    <row r="361" spans="1:8" s="1" customFormat="1" ht="15">
      <c r="A361" s="469"/>
      <c r="B361" s="177" t="s">
        <v>238</v>
      </c>
      <c r="C361" s="121" t="s">
        <v>239</v>
      </c>
      <c r="D361" s="122"/>
      <c r="E361" s="157"/>
      <c r="F361" s="374"/>
      <c r="G361" s="375"/>
      <c r="H361" s="376"/>
    </row>
    <row r="362" spans="1:8" s="1" customFormat="1" ht="15">
      <c r="A362" s="469"/>
      <c r="B362" s="177" t="s">
        <v>240</v>
      </c>
      <c r="C362" s="121" t="s">
        <v>275</v>
      </c>
      <c r="D362" s="122"/>
      <c r="E362" s="157"/>
      <c r="F362" s="377"/>
      <c r="G362" s="378"/>
      <c r="H362" s="379"/>
    </row>
    <row r="363" spans="1:8" s="1" customFormat="1" ht="15">
      <c r="A363" s="469"/>
      <c r="B363" s="177" t="s">
        <v>242</v>
      </c>
      <c r="C363" s="121" t="s">
        <v>243</v>
      </c>
      <c r="D363" s="122"/>
      <c r="E363" s="157"/>
      <c r="F363" s="377"/>
      <c r="G363" s="378"/>
      <c r="H363" s="379"/>
    </row>
    <row r="364" spans="1:8" s="1" customFormat="1" ht="15">
      <c r="A364" s="469"/>
      <c r="B364" s="177" t="s">
        <v>39</v>
      </c>
      <c r="C364" s="121" t="s">
        <v>248</v>
      </c>
      <c r="D364" s="122"/>
      <c r="E364" s="157"/>
      <c r="F364" s="377"/>
      <c r="G364" s="378"/>
      <c r="H364" s="379"/>
    </row>
    <row r="365" spans="1:8" s="1" customFormat="1" ht="15">
      <c r="A365" s="469"/>
      <c r="B365" s="177" t="s">
        <v>69</v>
      </c>
      <c r="C365" s="160" t="s">
        <v>321</v>
      </c>
      <c r="D365" s="122"/>
      <c r="E365" s="157"/>
      <c r="F365" s="380"/>
      <c r="G365" s="381"/>
      <c r="H365" s="382"/>
    </row>
    <row r="366" spans="1:15" s="169" customFormat="1" ht="15">
      <c r="A366" s="469"/>
      <c r="B366" s="178" t="s">
        <v>71</v>
      </c>
      <c r="C366" s="164"/>
      <c r="D366" s="165"/>
      <c r="E366" s="166"/>
      <c r="F366" s="31"/>
      <c r="G366" s="167"/>
      <c r="H366" s="168"/>
      <c r="I366" s="1"/>
      <c r="J366" s="1"/>
      <c r="K366" s="1"/>
      <c r="L366" s="1"/>
      <c r="M366" s="1"/>
      <c r="N366" s="1"/>
      <c r="O366" s="1"/>
    </row>
    <row r="367" spans="1:8" s="1" customFormat="1" ht="45">
      <c r="A367" s="470"/>
      <c r="B367" s="478" t="s">
        <v>305</v>
      </c>
      <c r="C367" s="116" t="s">
        <v>332</v>
      </c>
      <c r="D367" s="112"/>
      <c r="E367" s="159"/>
      <c r="F367" s="27"/>
      <c r="G367" s="503">
        <f>MAX(F367:F372)</f>
        <v>0</v>
      </c>
      <c r="H367" s="506"/>
    </row>
    <row r="368" spans="1:8" s="1" customFormat="1" ht="45">
      <c r="A368" s="470"/>
      <c r="B368" s="479"/>
      <c r="C368" s="116" t="s">
        <v>333</v>
      </c>
      <c r="D368" s="112"/>
      <c r="E368" s="159"/>
      <c r="F368" s="27"/>
      <c r="G368" s="504"/>
      <c r="H368" s="507"/>
    </row>
    <row r="369" spans="1:8" s="1" customFormat="1" ht="45">
      <c r="A369" s="470"/>
      <c r="B369" s="479"/>
      <c r="C369" s="121" t="s">
        <v>334</v>
      </c>
      <c r="D369" s="112"/>
      <c r="E369" s="159"/>
      <c r="F369" s="27"/>
      <c r="G369" s="504"/>
      <c r="H369" s="507"/>
    </row>
    <row r="370" spans="1:8" s="1" customFormat="1" ht="45">
      <c r="A370" s="470"/>
      <c r="B370" s="479"/>
      <c r="C370" s="121" t="s">
        <v>335</v>
      </c>
      <c r="D370" s="112"/>
      <c r="E370" s="159"/>
      <c r="F370" s="27"/>
      <c r="G370" s="504"/>
      <c r="H370" s="507"/>
    </row>
    <row r="371" spans="1:8" s="1" customFormat="1" ht="45">
      <c r="A371" s="470"/>
      <c r="B371" s="479"/>
      <c r="C371" s="116" t="s">
        <v>336</v>
      </c>
      <c r="D371" s="112"/>
      <c r="E371" s="159"/>
      <c r="F371" s="27"/>
      <c r="G371" s="504"/>
      <c r="H371" s="507"/>
    </row>
    <row r="372" spans="1:8" s="1" customFormat="1" ht="45">
      <c r="A372" s="470"/>
      <c r="B372" s="480"/>
      <c r="C372" s="116" t="s">
        <v>337</v>
      </c>
      <c r="D372" s="112"/>
      <c r="E372" s="159"/>
      <c r="F372" s="27"/>
      <c r="G372" s="505"/>
      <c r="H372" s="507"/>
    </row>
    <row r="373" spans="1:8" s="174" customFormat="1" ht="15">
      <c r="A373" s="470"/>
      <c r="B373" s="509" t="s">
        <v>251</v>
      </c>
      <c r="C373" s="119" t="s">
        <v>1015</v>
      </c>
      <c r="D373" s="122"/>
      <c r="E373" s="157"/>
      <c r="F373" s="173"/>
      <c r="G373" s="511">
        <f>MAX(F373:F375)</f>
        <v>0</v>
      </c>
      <c r="H373" s="507"/>
    </row>
    <row r="374" spans="1:8" s="174" customFormat="1" ht="15">
      <c r="A374" s="470"/>
      <c r="B374" s="510"/>
      <c r="C374" s="175" t="s">
        <v>1010</v>
      </c>
      <c r="D374" s="122"/>
      <c r="E374" s="157"/>
      <c r="F374" s="173"/>
      <c r="G374" s="512"/>
      <c r="H374" s="507"/>
    </row>
    <row r="375" spans="1:8" s="174" customFormat="1" ht="15">
      <c r="A375" s="470"/>
      <c r="B375" s="510"/>
      <c r="C375" s="175" t="s">
        <v>1011</v>
      </c>
      <c r="D375" s="122"/>
      <c r="E375" s="157"/>
      <c r="F375" s="173"/>
      <c r="G375" s="512"/>
      <c r="H375" s="507"/>
    </row>
    <row r="376" spans="1:8" s="1" customFormat="1" ht="15">
      <c r="A376" s="469"/>
      <c r="B376" s="488" t="s">
        <v>256</v>
      </c>
      <c r="C376" s="121" t="s">
        <v>277</v>
      </c>
      <c r="D376" s="161"/>
      <c r="E376" s="162"/>
      <c r="F376" s="27"/>
      <c r="G376" s="513">
        <f>MAX(F376:F383)</f>
        <v>0</v>
      </c>
      <c r="H376" s="507"/>
    </row>
    <row r="377" spans="1:8" s="1" customFormat="1" ht="15">
      <c r="A377" s="469"/>
      <c r="B377" s="489"/>
      <c r="C377" s="121" t="s">
        <v>278</v>
      </c>
      <c r="D377" s="161"/>
      <c r="E377" s="162"/>
      <c r="F377" s="27"/>
      <c r="G377" s="514"/>
      <c r="H377" s="507"/>
    </row>
    <row r="378" spans="1:8" s="1" customFormat="1" ht="15">
      <c r="A378" s="469"/>
      <c r="B378" s="489"/>
      <c r="C378" s="121" t="s">
        <v>279</v>
      </c>
      <c r="D378" s="161"/>
      <c r="E378" s="162"/>
      <c r="F378" s="27"/>
      <c r="G378" s="514"/>
      <c r="H378" s="507"/>
    </row>
    <row r="379" spans="1:8" s="1" customFormat="1" ht="15">
      <c r="A379" s="469"/>
      <c r="B379" s="489"/>
      <c r="C379" s="121" t="s">
        <v>312</v>
      </c>
      <c r="D379" s="161"/>
      <c r="E379" s="162"/>
      <c r="F379" s="27"/>
      <c r="G379" s="514"/>
      <c r="H379" s="507"/>
    </row>
    <row r="380" spans="1:8" s="1" customFormat="1" ht="15">
      <c r="A380" s="469"/>
      <c r="B380" s="489"/>
      <c r="C380" s="121" t="s">
        <v>313</v>
      </c>
      <c r="D380" s="161"/>
      <c r="E380" s="162"/>
      <c r="F380" s="27"/>
      <c r="G380" s="514"/>
      <c r="H380" s="507"/>
    </row>
    <row r="381" spans="1:8" s="1" customFormat="1" ht="15">
      <c r="A381" s="469"/>
      <c r="B381" s="489"/>
      <c r="C381" s="121" t="s">
        <v>314</v>
      </c>
      <c r="D381" s="161"/>
      <c r="E381" s="162"/>
      <c r="F381" s="27"/>
      <c r="G381" s="514"/>
      <c r="H381" s="507"/>
    </row>
    <row r="382" spans="1:8" s="1" customFormat="1" ht="15">
      <c r="A382" s="469"/>
      <c r="B382" s="489"/>
      <c r="C382" s="121" t="s">
        <v>315</v>
      </c>
      <c r="D382" s="161"/>
      <c r="E382" s="162"/>
      <c r="F382" s="27"/>
      <c r="G382" s="514"/>
      <c r="H382" s="507"/>
    </row>
    <row r="383" spans="1:8" s="1" customFormat="1" ht="15">
      <c r="A383" s="469"/>
      <c r="B383" s="489"/>
      <c r="C383" s="121" t="s">
        <v>316</v>
      </c>
      <c r="D383" s="161"/>
      <c r="E383" s="162"/>
      <c r="F383" s="27"/>
      <c r="G383" s="514"/>
      <c r="H383" s="507"/>
    </row>
    <row r="384" spans="1:8" s="1" customFormat="1" ht="18">
      <c r="A384" s="469"/>
      <c r="B384" s="501" t="s">
        <v>1031</v>
      </c>
      <c r="C384" s="186" t="s">
        <v>180</v>
      </c>
      <c r="D384" s="161"/>
      <c r="E384" s="162"/>
      <c r="F384" s="27"/>
      <c r="G384" s="502">
        <f>MAX(F384:F388)</f>
        <v>0</v>
      </c>
      <c r="H384" s="507"/>
    </row>
    <row r="385" spans="1:8" s="1" customFormat="1" ht="18">
      <c r="A385" s="469"/>
      <c r="B385" s="501"/>
      <c r="C385" s="186" t="s">
        <v>317</v>
      </c>
      <c r="D385" s="161"/>
      <c r="E385" s="162"/>
      <c r="F385" s="27"/>
      <c r="G385" s="502"/>
      <c r="H385" s="507"/>
    </row>
    <row r="386" spans="1:8" s="1" customFormat="1" ht="18">
      <c r="A386" s="469"/>
      <c r="B386" s="501"/>
      <c r="C386" s="186" t="s">
        <v>182</v>
      </c>
      <c r="D386" s="161"/>
      <c r="E386" s="162"/>
      <c r="F386" s="27"/>
      <c r="G386" s="502"/>
      <c r="H386" s="507"/>
    </row>
    <row r="387" spans="1:8" s="1" customFormat="1" ht="18">
      <c r="A387" s="469"/>
      <c r="B387" s="501"/>
      <c r="C387" s="186" t="s">
        <v>318</v>
      </c>
      <c r="D387" s="161"/>
      <c r="E387" s="162"/>
      <c r="F387" s="27"/>
      <c r="G387" s="502"/>
      <c r="H387" s="507"/>
    </row>
    <row r="388" spans="1:8" s="1" customFormat="1" ht="18">
      <c r="A388" s="469"/>
      <c r="B388" s="501"/>
      <c r="C388" s="186" t="s">
        <v>184</v>
      </c>
      <c r="D388" s="161"/>
      <c r="E388" s="162"/>
      <c r="F388" s="27"/>
      <c r="G388" s="502"/>
      <c r="H388" s="508"/>
    </row>
    <row r="389" spans="1:8" s="1" customFormat="1" ht="15">
      <c r="A389" s="101" t="s">
        <v>338</v>
      </c>
      <c r="B389" s="515" t="s">
        <v>339</v>
      </c>
      <c r="C389" s="516"/>
      <c r="D389" s="187"/>
      <c r="E389" s="188"/>
      <c r="F389" s="31"/>
      <c r="G389" s="167"/>
      <c r="H389" s="168"/>
    </row>
    <row r="390" spans="1:8" s="1" customFormat="1" ht="15">
      <c r="A390" s="517" t="s">
        <v>340</v>
      </c>
      <c r="B390" s="516" t="s">
        <v>341</v>
      </c>
      <c r="C390" s="467"/>
      <c r="D390" s="518"/>
      <c r="E390" s="519"/>
      <c r="F390" s="27"/>
      <c r="G390" s="167"/>
      <c r="H390" s="168">
        <f>(2*F390+SUM(G398:G405))/2</f>
        <v>0</v>
      </c>
    </row>
    <row r="391" spans="1:8" s="1" customFormat="1" ht="15">
      <c r="A391" s="469"/>
      <c r="B391" s="177" t="s">
        <v>342</v>
      </c>
      <c r="C391" s="121" t="s">
        <v>239</v>
      </c>
      <c r="D391" s="189"/>
      <c r="E391" s="190"/>
      <c r="F391" s="374"/>
      <c r="G391" s="375"/>
      <c r="H391" s="376"/>
    </row>
    <row r="392" spans="1:8" s="1" customFormat="1" ht="15">
      <c r="A392" s="469"/>
      <c r="B392" s="177" t="s">
        <v>343</v>
      </c>
      <c r="C392" s="121" t="s">
        <v>344</v>
      </c>
      <c r="D392" s="189"/>
      <c r="E392" s="190"/>
      <c r="F392" s="377"/>
      <c r="G392" s="378"/>
      <c r="H392" s="379"/>
    </row>
    <row r="393" spans="1:8" s="1" customFormat="1" ht="15">
      <c r="A393" s="469"/>
      <c r="B393" s="177" t="s">
        <v>345</v>
      </c>
      <c r="C393" s="121" t="s">
        <v>346</v>
      </c>
      <c r="D393" s="189"/>
      <c r="E393" s="190"/>
      <c r="F393" s="377"/>
      <c r="G393" s="378"/>
      <c r="H393" s="379"/>
    </row>
    <row r="394" spans="1:8" s="1" customFormat="1" ht="15">
      <c r="A394" s="469"/>
      <c r="B394" s="177" t="s">
        <v>347</v>
      </c>
      <c r="C394" s="121" t="s">
        <v>348</v>
      </c>
      <c r="D394" s="189"/>
      <c r="E394" s="190"/>
      <c r="F394" s="377"/>
      <c r="G394" s="378"/>
      <c r="H394" s="379"/>
    </row>
    <row r="395" spans="1:8" s="1" customFormat="1" ht="15">
      <c r="A395" s="469"/>
      <c r="B395" s="191" t="s">
        <v>349</v>
      </c>
      <c r="C395" s="124" t="s">
        <v>350</v>
      </c>
      <c r="D395" s="189"/>
      <c r="E395" s="190"/>
      <c r="F395" s="377"/>
      <c r="G395" s="378"/>
      <c r="H395" s="379"/>
    </row>
    <row r="396" spans="1:8" s="1" customFormat="1" ht="15">
      <c r="A396" s="469"/>
      <c r="B396" s="177" t="s">
        <v>69</v>
      </c>
      <c r="C396" s="160" t="s">
        <v>321</v>
      </c>
      <c r="D396" s="189"/>
      <c r="E396" s="190"/>
      <c r="F396" s="380"/>
      <c r="G396" s="381"/>
      <c r="H396" s="382"/>
    </row>
    <row r="397" spans="1:8" s="1" customFormat="1" ht="15">
      <c r="A397" s="469"/>
      <c r="B397" s="178" t="s">
        <v>71</v>
      </c>
      <c r="C397" s="164"/>
      <c r="D397" s="165"/>
      <c r="E397" s="166"/>
      <c r="F397" s="31"/>
      <c r="G397" s="167"/>
      <c r="H397" s="168"/>
    </row>
    <row r="398" spans="1:8" s="1" customFormat="1" ht="15">
      <c r="A398" s="469"/>
      <c r="B398" s="520" t="s">
        <v>351</v>
      </c>
      <c r="C398" s="124" t="s">
        <v>352</v>
      </c>
      <c r="D398" s="189"/>
      <c r="E398" s="190"/>
      <c r="F398" s="27"/>
      <c r="G398" s="503">
        <f>MAX(F398:F400)</f>
        <v>0</v>
      </c>
      <c r="H398" s="506"/>
    </row>
    <row r="399" spans="1:8" s="1" customFormat="1" ht="15">
      <c r="A399" s="469"/>
      <c r="B399" s="521"/>
      <c r="C399" s="124" t="s">
        <v>353</v>
      </c>
      <c r="D399" s="189"/>
      <c r="E399" s="190"/>
      <c r="F399" s="27"/>
      <c r="G399" s="504"/>
      <c r="H399" s="507"/>
    </row>
    <row r="400" spans="1:8" s="1" customFormat="1" ht="15">
      <c r="A400" s="469"/>
      <c r="B400" s="521"/>
      <c r="C400" s="124" t="s">
        <v>354</v>
      </c>
      <c r="D400" s="189"/>
      <c r="E400" s="190"/>
      <c r="F400" s="27"/>
      <c r="G400" s="504"/>
      <c r="H400" s="507"/>
    </row>
    <row r="401" spans="1:8" s="1" customFormat="1" ht="18">
      <c r="A401" s="469"/>
      <c r="B401" s="501" t="s">
        <v>1031</v>
      </c>
      <c r="C401" s="186" t="s">
        <v>180</v>
      </c>
      <c r="D401" s="161"/>
      <c r="E401" s="162"/>
      <c r="F401" s="27"/>
      <c r="G401" s="502">
        <f>MAX(F401:F405)</f>
        <v>0</v>
      </c>
      <c r="H401" s="507"/>
    </row>
    <row r="402" spans="1:8" s="1" customFormat="1" ht="18">
      <c r="A402" s="469"/>
      <c r="B402" s="501"/>
      <c r="C402" s="186" t="s">
        <v>317</v>
      </c>
      <c r="D402" s="161"/>
      <c r="E402" s="162"/>
      <c r="F402" s="27"/>
      <c r="G402" s="502"/>
      <c r="H402" s="507"/>
    </row>
    <row r="403" spans="1:8" s="1" customFormat="1" ht="18">
      <c r="A403" s="469"/>
      <c r="B403" s="501"/>
      <c r="C403" s="186" t="s">
        <v>182</v>
      </c>
      <c r="D403" s="161"/>
      <c r="E403" s="162"/>
      <c r="F403" s="27"/>
      <c r="G403" s="502"/>
      <c r="H403" s="507"/>
    </row>
    <row r="404" spans="1:8" s="1" customFormat="1" ht="18">
      <c r="A404" s="469"/>
      <c r="B404" s="501"/>
      <c r="C404" s="186" t="s">
        <v>318</v>
      </c>
      <c r="D404" s="161"/>
      <c r="E404" s="162"/>
      <c r="F404" s="27"/>
      <c r="G404" s="502"/>
      <c r="H404" s="507"/>
    </row>
    <row r="405" spans="1:8" s="1" customFormat="1" ht="18">
      <c r="A405" s="469"/>
      <c r="B405" s="501"/>
      <c r="C405" s="186" t="s">
        <v>184</v>
      </c>
      <c r="D405" s="161"/>
      <c r="E405" s="162"/>
      <c r="F405" s="27"/>
      <c r="G405" s="502"/>
      <c r="H405" s="508"/>
    </row>
    <row r="406" spans="1:8" s="1" customFormat="1" ht="15" customHeight="1">
      <c r="A406" s="517" t="s">
        <v>355</v>
      </c>
      <c r="B406" s="516" t="s">
        <v>356</v>
      </c>
      <c r="C406" s="467"/>
      <c r="D406" s="518"/>
      <c r="E406" s="519"/>
      <c r="F406" s="27"/>
      <c r="G406" s="167"/>
      <c r="H406" s="168">
        <f>(2*F406+SUM(G415:G426))/2</f>
        <v>0</v>
      </c>
    </row>
    <row r="407" spans="1:8" s="1" customFormat="1" ht="15">
      <c r="A407" s="469"/>
      <c r="B407" s="177" t="s">
        <v>342</v>
      </c>
      <c r="C407" s="121" t="s">
        <v>239</v>
      </c>
      <c r="D407" s="189"/>
      <c r="E407" s="190"/>
      <c r="F407" s="374"/>
      <c r="G407" s="375"/>
      <c r="H407" s="376"/>
    </row>
    <row r="408" spans="1:8" s="1" customFormat="1" ht="15">
      <c r="A408" s="469"/>
      <c r="B408" s="177" t="s">
        <v>343</v>
      </c>
      <c r="C408" s="121" t="s">
        <v>357</v>
      </c>
      <c r="D408" s="189"/>
      <c r="E408" s="190"/>
      <c r="F408" s="377"/>
      <c r="G408" s="378"/>
      <c r="H408" s="379"/>
    </row>
    <row r="409" spans="1:8" s="1" customFormat="1" ht="15">
      <c r="A409" s="469"/>
      <c r="B409" s="177" t="s">
        <v>345</v>
      </c>
      <c r="C409" s="121" t="s">
        <v>346</v>
      </c>
      <c r="D409" s="189"/>
      <c r="E409" s="190"/>
      <c r="F409" s="377"/>
      <c r="G409" s="378"/>
      <c r="H409" s="379"/>
    </row>
    <row r="410" spans="1:8" s="1" customFormat="1" ht="15">
      <c r="A410" s="469"/>
      <c r="B410" s="177" t="s">
        <v>347</v>
      </c>
      <c r="C410" s="192">
        <v>24</v>
      </c>
      <c r="D410" s="189"/>
      <c r="E410" s="190"/>
      <c r="F410" s="377"/>
      <c r="G410" s="378"/>
      <c r="H410" s="379"/>
    </row>
    <row r="411" spans="1:8" s="1" customFormat="1" ht="15.75" customHeight="1">
      <c r="A411" s="469"/>
      <c r="B411" s="191" t="s">
        <v>349</v>
      </c>
      <c r="C411" s="124" t="s">
        <v>350</v>
      </c>
      <c r="D411" s="189"/>
      <c r="E411" s="190"/>
      <c r="F411" s="377"/>
      <c r="G411" s="378"/>
      <c r="H411" s="379"/>
    </row>
    <row r="412" spans="1:8" s="1" customFormat="1" ht="15.75" customHeight="1">
      <c r="A412" s="469"/>
      <c r="B412" s="193" t="s">
        <v>358</v>
      </c>
      <c r="C412" s="124" t="s">
        <v>359</v>
      </c>
      <c r="D412" s="189"/>
      <c r="E412" s="190"/>
      <c r="F412" s="377"/>
      <c r="G412" s="378"/>
      <c r="H412" s="379"/>
    </row>
    <row r="413" spans="1:8" s="1" customFormat="1" ht="15">
      <c r="A413" s="469"/>
      <c r="B413" s="177" t="s">
        <v>69</v>
      </c>
      <c r="C413" s="160" t="s">
        <v>321</v>
      </c>
      <c r="D413" s="189"/>
      <c r="E413" s="190"/>
      <c r="F413" s="380"/>
      <c r="G413" s="381"/>
      <c r="H413" s="382"/>
    </row>
    <row r="414" spans="1:8" s="1" customFormat="1" ht="15">
      <c r="A414" s="469"/>
      <c r="B414" s="178" t="s">
        <v>71</v>
      </c>
      <c r="C414" s="194"/>
      <c r="D414" s="195"/>
      <c r="E414" s="196"/>
      <c r="F414" s="31"/>
      <c r="G414" s="167"/>
      <c r="H414" s="168"/>
    </row>
    <row r="415" spans="1:8" s="1" customFormat="1" ht="15">
      <c r="A415" s="469"/>
      <c r="B415" s="520" t="s">
        <v>351</v>
      </c>
      <c r="C415" s="124" t="s">
        <v>360</v>
      </c>
      <c r="D415" s="189"/>
      <c r="E415" s="190"/>
      <c r="F415" s="27"/>
      <c r="G415" s="503">
        <f>MAX(F415:F420)</f>
        <v>0</v>
      </c>
      <c r="H415" s="506"/>
    </row>
    <row r="416" spans="1:8" s="1" customFormat="1" ht="15">
      <c r="A416" s="469"/>
      <c r="B416" s="521"/>
      <c r="C416" s="124" t="s">
        <v>361</v>
      </c>
      <c r="D416" s="189"/>
      <c r="E416" s="190"/>
      <c r="F416" s="27"/>
      <c r="G416" s="504"/>
      <c r="H416" s="507"/>
    </row>
    <row r="417" spans="1:8" s="1" customFormat="1" ht="15">
      <c r="A417" s="469"/>
      <c r="B417" s="521"/>
      <c r="C417" s="124" t="s">
        <v>362</v>
      </c>
      <c r="D417" s="189"/>
      <c r="E417" s="190"/>
      <c r="F417" s="27"/>
      <c r="G417" s="504"/>
      <c r="H417" s="507"/>
    </row>
    <row r="418" spans="1:8" s="1" customFormat="1" ht="15">
      <c r="A418" s="469"/>
      <c r="B418" s="521"/>
      <c r="C418" s="124" t="s">
        <v>363</v>
      </c>
      <c r="D418" s="189"/>
      <c r="E418" s="190"/>
      <c r="F418" s="27"/>
      <c r="G418" s="504"/>
      <c r="H418" s="507"/>
    </row>
    <row r="419" spans="1:8" s="1" customFormat="1" ht="15">
      <c r="A419" s="469"/>
      <c r="B419" s="521"/>
      <c r="C419" s="124" t="s">
        <v>364</v>
      </c>
      <c r="D419" s="189"/>
      <c r="E419" s="190"/>
      <c r="F419" s="27"/>
      <c r="G419" s="504"/>
      <c r="H419" s="507"/>
    </row>
    <row r="420" spans="1:8" s="1" customFormat="1" ht="15">
      <c r="A420" s="469"/>
      <c r="B420" s="522"/>
      <c r="C420" s="124" t="s">
        <v>365</v>
      </c>
      <c r="D420" s="189"/>
      <c r="E420" s="190"/>
      <c r="F420" s="27"/>
      <c r="G420" s="505"/>
      <c r="H420" s="507"/>
    </row>
    <row r="421" spans="1:8" s="1" customFormat="1" ht="15">
      <c r="A421" s="469"/>
      <c r="B421" s="197" t="s">
        <v>366</v>
      </c>
      <c r="C421" s="124" t="s">
        <v>367</v>
      </c>
      <c r="D421" s="189"/>
      <c r="E421" s="190"/>
      <c r="F421" s="27"/>
      <c r="G421" s="198">
        <f>F421</f>
        <v>0</v>
      </c>
      <c r="H421" s="507"/>
    </row>
    <row r="422" spans="1:8" s="1" customFormat="1" ht="18">
      <c r="A422" s="469"/>
      <c r="B422" s="501" t="s">
        <v>1031</v>
      </c>
      <c r="C422" s="186" t="s">
        <v>180</v>
      </c>
      <c r="D422" s="161"/>
      <c r="E422" s="162"/>
      <c r="F422" s="27"/>
      <c r="G422" s="502">
        <f>MAX(F422:F426)</f>
        <v>0</v>
      </c>
      <c r="H422" s="507"/>
    </row>
    <row r="423" spans="1:8" s="1" customFormat="1" ht="18">
      <c r="A423" s="469"/>
      <c r="B423" s="501"/>
      <c r="C423" s="186" t="s">
        <v>317</v>
      </c>
      <c r="D423" s="161"/>
      <c r="E423" s="162"/>
      <c r="F423" s="27"/>
      <c r="G423" s="502"/>
      <c r="H423" s="507"/>
    </row>
    <row r="424" spans="1:8" s="1" customFormat="1" ht="18">
      <c r="A424" s="469"/>
      <c r="B424" s="501"/>
      <c r="C424" s="186" t="s">
        <v>182</v>
      </c>
      <c r="D424" s="161"/>
      <c r="E424" s="162"/>
      <c r="F424" s="27"/>
      <c r="G424" s="502"/>
      <c r="H424" s="507"/>
    </row>
    <row r="425" spans="1:8" s="1" customFormat="1" ht="18">
      <c r="A425" s="469"/>
      <c r="B425" s="501"/>
      <c r="C425" s="186" t="s">
        <v>318</v>
      </c>
      <c r="D425" s="161"/>
      <c r="E425" s="162"/>
      <c r="F425" s="27"/>
      <c r="G425" s="502"/>
      <c r="H425" s="507"/>
    </row>
    <row r="426" spans="1:8" s="1" customFormat="1" ht="18">
      <c r="A426" s="469"/>
      <c r="B426" s="501"/>
      <c r="C426" s="186" t="s">
        <v>184</v>
      </c>
      <c r="D426" s="161"/>
      <c r="E426" s="162"/>
      <c r="F426" s="27"/>
      <c r="G426" s="502"/>
      <c r="H426" s="508"/>
    </row>
    <row r="427" spans="1:8" s="1" customFormat="1" ht="15">
      <c r="A427" s="523" t="s">
        <v>368</v>
      </c>
      <c r="B427" s="516" t="s">
        <v>369</v>
      </c>
      <c r="C427" s="467"/>
      <c r="D427" s="524"/>
      <c r="E427" s="519"/>
      <c r="F427" s="27"/>
      <c r="G427" s="167"/>
      <c r="H427" s="168">
        <f>(2*F427+SUM(G436:G447))/2</f>
        <v>0</v>
      </c>
    </row>
    <row r="428" spans="1:8" s="1" customFormat="1" ht="15">
      <c r="A428" s="523"/>
      <c r="B428" s="156" t="s">
        <v>342</v>
      </c>
      <c r="C428" s="199" t="s">
        <v>239</v>
      </c>
      <c r="D428" s="200"/>
      <c r="E428" s="201"/>
      <c r="F428" s="374"/>
      <c r="G428" s="375"/>
      <c r="H428" s="376"/>
    </row>
    <row r="429" spans="1:8" s="1" customFormat="1" ht="15">
      <c r="A429" s="523"/>
      <c r="B429" s="156" t="s">
        <v>343</v>
      </c>
      <c r="C429" s="199" t="s">
        <v>357</v>
      </c>
      <c r="D429" s="200"/>
      <c r="E429" s="201"/>
      <c r="F429" s="377"/>
      <c r="G429" s="378"/>
      <c r="H429" s="379"/>
    </row>
    <row r="430" spans="1:8" s="1" customFormat="1" ht="15">
      <c r="A430" s="523"/>
      <c r="B430" s="156" t="s">
        <v>345</v>
      </c>
      <c r="C430" s="199" t="s">
        <v>346</v>
      </c>
      <c r="D430" s="200"/>
      <c r="E430" s="201"/>
      <c r="F430" s="377"/>
      <c r="G430" s="378"/>
      <c r="H430" s="379"/>
    </row>
    <row r="431" spans="1:8" s="1" customFormat="1" ht="15">
      <c r="A431" s="523"/>
      <c r="B431" s="156" t="s">
        <v>347</v>
      </c>
      <c r="C431" s="202" t="s">
        <v>370</v>
      </c>
      <c r="D431" s="200"/>
      <c r="E431" s="201"/>
      <c r="F431" s="377"/>
      <c r="G431" s="378"/>
      <c r="H431" s="379"/>
    </row>
    <row r="432" spans="1:8" s="1" customFormat="1" ht="15">
      <c r="A432" s="523"/>
      <c r="B432" s="191" t="s">
        <v>349</v>
      </c>
      <c r="C432" s="124" t="s">
        <v>350</v>
      </c>
      <c r="D432" s="200"/>
      <c r="E432" s="201"/>
      <c r="F432" s="377"/>
      <c r="G432" s="378"/>
      <c r="H432" s="379"/>
    </row>
    <row r="433" spans="1:8" s="1" customFormat="1" ht="15">
      <c r="A433" s="523"/>
      <c r="B433" s="191" t="s">
        <v>358</v>
      </c>
      <c r="C433" s="124" t="s">
        <v>359</v>
      </c>
      <c r="D433" s="200"/>
      <c r="E433" s="201"/>
      <c r="F433" s="377"/>
      <c r="G433" s="378"/>
      <c r="H433" s="379"/>
    </row>
    <row r="434" spans="1:8" s="1" customFormat="1" ht="15">
      <c r="A434" s="523"/>
      <c r="B434" s="156" t="s">
        <v>69</v>
      </c>
      <c r="C434" s="124" t="s">
        <v>321</v>
      </c>
      <c r="D434" s="200"/>
      <c r="E434" s="201"/>
      <c r="F434" s="380"/>
      <c r="G434" s="381"/>
      <c r="H434" s="382"/>
    </row>
    <row r="435" spans="1:8" s="1" customFormat="1" ht="15">
      <c r="A435" s="523"/>
      <c r="B435" s="203" t="s">
        <v>71</v>
      </c>
      <c r="C435" s="204"/>
      <c r="D435" s="205"/>
      <c r="E435" s="206"/>
      <c r="F435" s="31"/>
      <c r="G435" s="167"/>
      <c r="H435" s="168"/>
    </row>
    <row r="436" spans="1:8" s="1" customFormat="1" ht="15">
      <c r="A436" s="523"/>
      <c r="B436" s="525" t="s">
        <v>351</v>
      </c>
      <c r="C436" s="124" t="s">
        <v>371</v>
      </c>
      <c r="D436" s="189"/>
      <c r="E436" s="190"/>
      <c r="F436" s="27"/>
      <c r="G436" s="526">
        <f>MAX(F436:F441)</f>
        <v>0</v>
      </c>
      <c r="H436" s="506"/>
    </row>
    <row r="437" spans="1:8" s="1" customFormat="1" ht="15">
      <c r="A437" s="523"/>
      <c r="B437" s="525"/>
      <c r="C437" s="124" t="s">
        <v>372</v>
      </c>
      <c r="D437" s="189"/>
      <c r="E437" s="190"/>
      <c r="F437" s="27"/>
      <c r="G437" s="526"/>
      <c r="H437" s="507"/>
    </row>
    <row r="438" spans="1:8" s="1" customFormat="1" ht="15">
      <c r="A438" s="523"/>
      <c r="B438" s="525"/>
      <c r="C438" s="124" t="s">
        <v>362</v>
      </c>
      <c r="D438" s="189"/>
      <c r="E438" s="190"/>
      <c r="F438" s="27"/>
      <c r="G438" s="526"/>
      <c r="H438" s="507"/>
    </row>
    <row r="439" spans="1:8" s="1" customFormat="1" ht="15">
      <c r="A439" s="523"/>
      <c r="B439" s="525"/>
      <c r="C439" s="124" t="s">
        <v>363</v>
      </c>
      <c r="D439" s="189"/>
      <c r="E439" s="190"/>
      <c r="F439" s="27"/>
      <c r="G439" s="526"/>
      <c r="H439" s="507"/>
    </row>
    <row r="440" spans="1:8" s="1" customFormat="1" ht="15">
      <c r="A440" s="523"/>
      <c r="B440" s="525"/>
      <c r="C440" s="124" t="s">
        <v>364</v>
      </c>
      <c r="D440" s="189"/>
      <c r="E440" s="190"/>
      <c r="F440" s="27"/>
      <c r="G440" s="526"/>
      <c r="H440" s="507"/>
    </row>
    <row r="441" spans="1:8" s="1" customFormat="1" ht="15">
      <c r="A441" s="523"/>
      <c r="B441" s="525"/>
      <c r="C441" s="124" t="s">
        <v>365</v>
      </c>
      <c r="D441" s="189"/>
      <c r="E441" s="190"/>
      <c r="F441" s="27"/>
      <c r="G441" s="526"/>
      <c r="H441" s="507"/>
    </row>
    <row r="442" spans="1:8" s="1" customFormat="1" ht="15">
      <c r="A442" s="523"/>
      <c r="B442" s="197" t="s">
        <v>366</v>
      </c>
      <c r="C442" s="124" t="s">
        <v>367</v>
      </c>
      <c r="D442" s="189"/>
      <c r="E442" s="190"/>
      <c r="F442" s="27"/>
      <c r="G442" s="198">
        <f>F442</f>
        <v>0</v>
      </c>
      <c r="H442" s="507"/>
    </row>
    <row r="443" spans="1:8" s="1" customFormat="1" ht="18">
      <c r="A443" s="523"/>
      <c r="B443" s="501" t="s">
        <v>1031</v>
      </c>
      <c r="C443" s="186" t="s">
        <v>180</v>
      </c>
      <c r="D443" s="161"/>
      <c r="E443" s="162"/>
      <c r="F443" s="27"/>
      <c r="G443" s="502">
        <f>MAX(F443:F447)</f>
        <v>0</v>
      </c>
      <c r="H443" s="507"/>
    </row>
    <row r="444" spans="1:8" s="1" customFormat="1" ht="18">
      <c r="A444" s="523"/>
      <c r="B444" s="501"/>
      <c r="C444" s="186" t="s">
        <v>317</v>
      </c>
      <c r="D444" s="161"/>
      <c r="E444" s="162"/>
      <c r="F444" s="27"/>
      <c r="G444" s="502"/>
      <c r="H444" s="507"/>
    </row>
    <row r="445" spans="1:8" s="1" customFormat="1" ht="18">
      <c r="A445" s="523"/>
      <c r="B445" s="501"/>
      <c r="C445" s="186" t="s">
        <v>182</v>
      </c>
      <c r="D445" s="161"/>
      <c r="E445" s="162"/>
      <c r="F445" s="27"/>
      <c r="G445" s="502"/>
      <c r="H445" s="507"/>
    </row>
    <row r="446" spans="1:8" s="1" customFormat="1" ht="18">
      <c r="A446" s="523"/>
      <c r="B446" s="501"/>
      <c r="C446" s="186" t="s">
        <v>318</v>
      </c>
      <c r="D446" s="161"/>
      <c r="E446" s="162"/>
      <c r="F446" s="27"/>
      <c r="G446" s="502"/>
      <c r="H446" s="507"/>
    </row>
    <row r="447" spans="1:8" s="1" customFormat="1" ht="18">
      <c r="A447" s="523"/>
      <c r="B447" s="501"/>
      <c r="C447" s="186" t="s">
        <v>184</v>
      </c>
      <c r="D447" s="161"/>
      <c r="E447" s="162"/>
      <c r="F447" s="27"/>
      <c r="G447" s="502"/>
      <c r="H447" s="508"/>
    </row>
    <row r="448" spans="1:8" s="1" customFormat="1" ht="15">
      <c r="A448" s="523" t="s">
        <v>373</v>
      </c>
      <c r="B448" s="516" t="s">
        <v>369</v>
      </c>
      <c r="C448" s="467"/>
      <c r="D448" s="524"/>
      <c r="E448" s="519"/>
      <c r="F448" s="27"/>
      <c r="G448" s="167"/>
      <c r="H448" s="168">
        <f>(2*F448+SUM(G457:G466))/2</f>
        <v>0</v>
      </c>
    </row>
    <row r="449" spans="1:8" s="1" customFormat="1" ht="15">
      <c r="A449" s="523"/>
      <c r="B449" s="156" t="s">
        <v>342</v>
      </c>
      <c r="C449" s="199" t="s">
        <v>374</v>
      </c>
      <c r="D449" s="200"/>
      <c r="E449" s="201"/>
      <c r="F449" s="374"/>
      <c r="G449" s="375"/>
      <c r="H449" s="376"/>
    </row>
    <row r="450" spans="1:8" s="1" customFormat="1" ht="15">
      <c r="A450" s="523"/>
      <c r="B450" s="156" t="s">
        <v>343</v>
      </c>
      <c r="C450" s="199" t="s">
        <v>357</v>
      </c>
      <c r="D450" s="200"/>
      <c r="E450" s="201"/>
      <c r="F450" s="377"/>
      <c r="G450" s="378"/>
      <c r="H450" s="379"/>
    </row>
    <row r="451" spans="1:8" s="1" customFormat="1" ht="15">
      <c r="A451" s="523"/>
      <c r="B451" s="156" t="s">
        <v>345</v>
      </c>
      <c r="C451" s="199" t="s">
        <v>346</v>
      </c>
      <c r="D451" s="200"/>
      <c r="E451" s="201"/>
      <c r="F451" s="377"/>
      <c r="G451" s="378"/>
      <c r="H451" s="379"/>
    </row>
    <row r="452" spans="1:8" s="1" customFormat="1" ht="15">
      <c r="A452" s="523"/>
      <c r="B452" s="156" t="s">
        <v>347</v>
      </c>
      <c r="C452" s="202" t="s">
        <v>375</v>
      </c>
      <c r="D452" s="200"/>
      <c r="E452" s="201"/>
      <c r="F452" s="377"/>
      <c r="G452" s="378"/>
      <c r="H452" s="379"/>
    </row>
    <row r="453" spans="1:8" s="1" customFormat="1" ht="15">
      <c r="A453" s="523"/>
      <c r="B453" s="191" t="s">
        <v>349</v>
      </c>
      <c r="C453" s="124" t="s">
        <v>376</v>
      </c>
      <c r="D453" s="200"/>
      <c r="E453" s="201"/>
      <c r="F453" s="377"/>
      <c r="G453" s="378"/>
      <c r="H453" s="379"/>
    </row>
    <row r="454" spans="1:8" s="1" customFormat="1" ht="15">
      <c r="A454" s="523"/>
      <c r="B454" s="191" t="s">
        <v>358</v>
      </c>
      <c r="C454" s="124" t="s">
        <v>359</v>
      </c>
      <c r="D454" s="200"/>
      <c r="E454" s="201"/>
      <c r="F454" s="377"/>
      <c r="G454" s="378"/>
      <c r="H454" s="379"/>
    </row>
    <row r="455" spans="1:8" s="1" customFormat="1" ht="15">
      <c r="A455" s="523"/>
      <c r="B455" s="156" t="s">
        <v>69</v>
      </c>
      <c r="C455" s="124" t="s">
        <v>321</v>
      </c>
      <c r="D455" s="200"/>
      <c r="E455" s="201"/>
      <c r="F455" s="380"/>
      <c r="G455" s="381"/>
      <c r="H455" s="382"/>
    </row>
    <row r="456" spans="1:8" s="1" customFormat="1" ht="15">
      <c r="A456" s="523"/>
      <c r="B456" s="203" t="s">
        <v>71</v>
      </c>
      <c r="C456" s="204"/>
      <c r="D456" s="205"/>
      <c r="E456" s="206"/>
      <c r="F456" s="31"/>
      <c r="G456" s="167"/>
      <c r="H456" s="168"/>
    </row>
    <row r="457" spans="1:8" s="1" customFormat="1" ht="15">
      <c r="A457" s="523"/>
      <c r="B457" s="525" t="s">
        <v>351</v>
      </c>
      <c r="C457" s="124" t="s">
        <v>362</v>
      </c>
      <c r="D457" s="189"/>
      <c r="E457" s="190"/>
      <c r="F457" s="27"/>
      <c r="G457" s="526">
        <f>MAX(F457:F460)</f>
        <v>0</v>
      </c>
      <c r="H457" s="506"/>
    </row>
    <row r="458" spans="1:8" s="1" customFormat="1" ht="15">
      <c r="A458" s="523"/>
      <c r="B458" s="525"/>
      <c r="C458" s="124" t="s">
        <v>363</v>
      </c>
      <c r="D458" s="189"/>
      <c r="E458" s="190"/>
      <c r="F458" s="27"/>
      <c r="G458" s="526"/>
      <c r="H458" s="507"/>
    </row>
    <row r="459" spans="1:8" s="1" customFormat="1" ht="15">
      <c r="A459" s="523"/>
      <c r="B459" s="525"/>
      <c r="C459" s="124" t="s">
        <v>364</v>
      </c>
      <c r="D459" s="189"/>
      <c r="E459" s="190"/>
      <c r="F459" s="27"/>
      <c r="G459" s="526"/>
      <c r="H459" s="507"/>
    </row>
    <row r="460" spans="1:8" s="1" customFormat="1" ht="15">
      <c r="A460" s="523"/>
      <c r="B460" s="525"/>
      <c r="C460" s="124" t="s">
        <v>365</v>
      </c>
      <c r="D460" s="189"/>
      <c r="E460" s="190"/>
      <c r="F460" s="27"/>
      <c r="G460" s="526"/>
      <c r="H460" s="507"/>
    </row>
    <row r="461" spans="1:8" s="1" customFormat="1" ht="15">
      <c r="A461" s="523"/>
      <c r="B461" s="197" t="s">
        <v>366</v>
      </c>
      <c r="C461" s="124" t="s">
        <v>367</v>
      </c>
      <c r="D461" s="189"/>
      <c r="E461" s="190"/>
      <c r="F461" s="27"/>
      <c r="G461" s="198">
        <f>F461</f>
        <v>0</v>
      </c>
      <c r="H461" s="507"/>
    </row>
    <row r="462" spans="1:8" s="1" customFormat="1" ht="18">
      <c r="A462" s="523"/>
      <c r="B462" s="501" t="s">
        <v>1031</v>
      </c>
      <c r="C462" s="186" t="s">
        <v>180</v>
      </c>
      <c r="D462" s="161"/>
      <c r="E462" s="162"/>
      <c r="F462" s="27"/>
      <c r="G462" s="502">
        <f>MAX(F462:F466)</f>
        <v>0</v>
      </c>
      <c r="H462" s="507"/>
    </row>
    <row r="463" spans="1:8" s="1" customFormat="1" ht="18">
      <c r="A463" s="523"/>
      <c r="B463" s="501"/>
      <c r="C463" s="186" t="s">
        <v>317</v>
      </c>
      <c r="D463" s="161"/>
      <c r="E463" s="162"/>
      <c r="F463" s="27"/>
      <c r="G463" s="502"/>
      <c r="H463" s="507"/>
    </row>
    <row r="464" spans="1:8" s="1" customFormat="1" ht="18">
      <c r="A464" s="523"/>
      <c r="B464" s="501"/>
      <c r="C464" s="186" t="s">
        <v>182</v>
      </c>
      <c r="D464" s="161"/>
      <c r="E464" s="162"/>
      <c r="F464" s="27"/>
      <c r="G464" s="502"/>
      <c r="H464" s="507"/>
    </row>
    <row r="465" spans="1:8" s="1" customFormat="1" ht="18">
      <c r="A465" s="523"/>
      <c r="B465" s="501"/>
      <c r="C465" s="186" t="s">
        <v>318</v>
      </c>
      <c r="D465" s="161"/>
      <c r="E465" s="162"/>
      <c r="F465" s="27"/>
      <c r="G465" s="502"/>
      <c r="H465" s="507"/>
    </row>
    <row r="466" spans="1:8" s="1" customFormat="1" ht="18">
      <c r="A466" s="523"/>
      <c r="B466" s="501"/>
      <c r="C466" s="186" t="s">
        <v>184</v>
      </c>
      <c r="D466" s="161"/>
      <c r="E466" s="162"/>
      <c r="F466" s="27"/>
      <c r="G466" s="502"/>
      <c r="H466" s="508"/>
    </row>
    <row r="467" ht="15">
      <c r="H467" s="256">
        <f>SUM(H448,H427,H406,H390,H360,H331,H301,H271,H240,H205,H170,H139,H104,H73,H38,H7)</f>
        <v>0</v>
      </c>
    </row>
    <row r="469" spans="2:25" s="1" customFormat="1" ht="15">
      <c r="B469" s="442" t="s">
        <v>1044</v>
      </c>
      <c r="C469" s="527"/>
      <c r="D469" s="300"/>
      <c r="E469" s="301"/>
      <c r="F469" s="301"/>
      <c r="G469" s="301"/>
      <c r="H469" s="301"/>
      <c r="I469" s="143"/>
      <c r="J469" s="143"/>
      <c r="K469" s="143"/>
      <c r="L469" s="143"/>
      <c r="M469" s="143"/>
      <c r="N469" s="143"/>
      <c r="O469" s="143"/>
      <c r="P469" s="143"/>
      <c r="Q469" s="143"/>
      <c r="R469" s="143"/>
      <c r="S469" s="143"/>
      <c r="T469" s="143"/>
      <c r="U469" s="143"/>
      <c r="V469" s="143"/>
      <c r="W469" s="143"/>
      <c r="X469" s="143"/>
      <c r="Y469" s="143"/>
    </row>
    <row r="470" spans="2:25" s="1" customFormat="1" ht="15">
      <c r="B470" s="44" t="s">
        <v>160</v>
      </c>
      <c r="C470" s="314" t="s">
        <v>161</v>
      </c>
      <c r="D470" s="340"/>
      <c r="E470" s="320"/>
      <c r="F470" s="320"/>
      <c r="G470" s="320"/>
      <c r="H470" s="320"/>
      <c r="I470" s="143"/>
      <c r="J470" s="143"/>
      <c r="K470" s="143"/>
      <c r="L470" s="143"/>
      <c r="M470" s="143"/>
      <c r="N470" s="143"/>
      <c r="O470" s="143"/>
      <c r="P470" s="143"/>
      <c r="Q470" s="143"/>
      <c r="R470" s="143"/>
      <c r="S470" s="143"/>
      <c r="T470" s="143"/>
      <c r="U470" s="143"/>
      <c r="V470" s="143"/>
      <c r="W470" s="143"/>
      <c r="X470" s="143"/>
      <c r="Y470" s="143"/>
    </row>
    <row r="471" spans="2:25" s="1" customFormat="1" ht="15">
      <c r="B471" s="44" t="s">
        <v>162</v>
      </c>
      <c r="C471" s="315" t="s">
        <v>377</v>
      </c>
      <c r="D471" s="340"/>
      <c r="E471" s="320"/>
      <c r="F471" s="320"/>
      <c r="G471" s="320"/>
      <c r="H471" s="320"/>
      <c r="I471" s="143"/>
      <c r="J471" s="143"/>
      <c r="K471" s="143"/>
      <c r="L471" s="143"/>
      <c r="M471" s="143"/>
      <c r="N471" s="143"/>
      <c r="O471" s="143"/>
      <c r="P471" s="143"/>
      <c r="Q471" s="143"/>
      <c r="R471" s="143"/>
      <c r="S471" s="143"/>
      <c r="T471" s="143"/>
      <c r="U471" s="143"/>
      <c r="V471" s="143"/>
      <c r="W471" s="143"/>
      <c r="X471" s="143"/>
      <c r="Y471" s="143"/>
    </row>
    <row r="472" spans="2:25" s="1" customFormat="1" ht="30">
      <c r="B472" s="529" t="s">
        <v>163</v>
      </c>
      <c r="C472" s="316" t="s">
        <v>164</v>
      </c>
      <c r="D472" s="340"/>
      <c r="E472" s="320"/>
      <c r="F472" s="320"/>
      <c r="G472" s="320"/>
      <c r="H472" s="320"/>
      <c r="I472" s="143"/>
      <c r="J472" s="143"/>
      <c r="K472" s="143"/>
      <c r="L472" s="143"/>
      <c r="M472" s="143"/>
      <c r="N472" s="143"/>
      <c r="O472" s="143"/>
      <c r="P472" s="143"/>
      <c r="Q472" s="143"/>
      <c r="R472" s="143"/>
      <c r="S472" s="143"/>
      <c r="T472" s="143"/>
      <c r="U472" s="143"/>
      <c r="V472" s="143"/>
      <c r="W472" s="143"/>
      <c r="X472" s="143"/>
      <c r="Y472" s="143"/>
    </row>
    <row r="473" spans="2:25" s="45" customFormat="1" ht="15">
      <c r="B473" s="530"/>
      <c r="C473" s="317" t="s">
        <v>165</v>
      </c>
      <c r="D473" s="298"/>
      <c r="E473" s="299"/>
      <c r="F473" s="299"/>
      <c r="G473" s="299"/>
      <c r="H473" s="299"/>
      <c r="I473" s="207"/>
      <c r="J473" s="207"/>
      <c r="K473" s="207"/>
      <c r="L473" s="207"/>
      <c r="M473" s="207"/>
      <c r="N473" s="207"/>
      <c r="O473" s="207"/>
      <c r="P473" s="207"/>
      <c r="Q473" s="207"/>
      <c r="R473" s="207"/>
      <c r="S473" s="207"/>
      <c r="T473" s="207"/>
      <c r="U473" s="207"/>
      <c r="V473" s="207"/>
      <c r="W473" s="207"/>
      <c r="X473" s="207"/>
      <c r="Y473" s="207"/>
    </row>
    <row r="474" spans="2:25" s="1" customFormat="1" ht="90">
      <c r="B474" s="47" t="s">
        <v>168</v>
      </c>
      <c r="C474" s="317" t="s">
        <v>1061</v>
      </c>
      <c r="D474" s="298"/>
      <c r="E474" s="299"/>
      <c r="F474" s="299"/>
      <c r="G474" s="299"/>
      <c r="H474" s="299"/>
      <c r="I474" s="143"/>
      <c r="J474" s="143"/>
      <c r="K474" s="143"/>
      <c r="L474" s="143"/>
      <c r="M474" s="143"/>
      <c r="N474" s="143"/>
      <c r="O474" s="143"/>
      <c r="P474" s="143"/>
      <c r="Q474" s="143"/>
      <c r="R474" s="143"/>
      <c r="S474" s="143"/>
      <c r="T474" s="143"/>
      <c r="U474" s="143"/>
      <c r="V474" s="143"/>
      <c r="W474" s="143"/>
      <c r="X474" s="143"/>
      <c r="Y474" s="143"/>
    </row>
    <row r="475" spans="1:9" s="1" customFormat="1" ht="90">
      <c r="A475" s="51"/>
      <c r="B475" s="47" t="s">
        <v>986</v>
      </c>
      <c r="C475" s="308" t="s">
        <v>987</v>
      </c>
      <c r="E475" s="299"/>
      <c r="F475" s="299"/>
      <c r="G475" s="299"/>
      <c r="H475" s="299"/>
      <c r="I475" s="299"/>
    </row>
    <row r="476" spans="1:9" s="1" customFormat="1" ht="105">
      <c r="A476" s="51"/>
      <c r="B476" s="354" t="s">
        <v>169</v>
      </c>
      <c r="C476" s="308" t="s">
        <v>1016</v>
      </c>
      <c r="E476" s="299"/>
      <c r="F476" s="299"/>
      <c r="G476" s="299"/>
      <c r="H476" s="299"/>
      <c r="I476" s="299"/>
    </row>
    <row r="477" spans="2:25" s="1" customFormat="1" ht="15">
      <c r="B477" s="208"/>
      <c r="C477" s="209"/>
      <c r="D477" s="348"/>
      <c r="E477" s="349"/>
      <c r="F477" s="350"/>
      <c r="G477" s="350"/>
      <c r="H477" s="301"/>
      <c r="I477" s="143"/>
      <c r="J477" s="143"/>
      <c r="K477" s="143"/>
      <c r="L477" s="143"/>
      <c r="M477" s="143"/>
      <c r="N477" s="143"/>
      <c r="O477" s="143"/>
      <c r="P477" s="143"/>
      <c r="Q477" s="143"/>
      <c r="R477" s="143"/>
      <c r="S477" s="143"/>
      <c r="T477" s="143"/>
      <c r="U477" s="143"/>
      <c r="V477" s="143"/>
      <c r="W477" s="143"/>
      <c r="X477" s="143"/>
      <c r="Y477" s="143"/>
    </row>
    <row r="478" spans="2:25" s="1" customFormat="1" ht="15" customHeight="1">
      <c r="B478" s="396" t="s">
        <v>1045</v>
      </c>
      <c r="C478" s="528"/>
      <c r="D478" s="302"/>
      <c r="E478" s="303"/>
      <c r="F478" s="303"/>
      <c r="G478" s="303"/>
      <c r="H478" s="303"/>
      <c r="I478" s="143"/>
      <c r="J478" s="143"/>
      <c r="K478" s="143"/>
      <c r="L478" s="143"/>
      <c r="M478" s="143"/>
      <c r="N478" s="143"/>
      <c r="O478" s="143"/>
      <c r="P478" s="143"/>
      <c r="Q478" s="143"/>
      <c r="R478" s="143"/>
      <c r="S478" s="143"/>
      <c r="T478" s="143"/>
      <c r="U478" s="143"/>
      <c r="V478" s="143"/>
      <c r="W478" s="143"/>
      <c r="X478" s="143"/>
      <c r="Y478" s="143"/>
    </row>
    <row r="479" spans="2:25" s="45" customFormat="1" ht="30">
      <c r="B479" s="211">
        <v>1</v>
      </c>
      <c r="C479" s="317" t="s">
        <v>378</v>
      </c>
      <c r="D479" s="298"/>
      <c r="E479" s="299"/>
      <c r="F479" s="299"/>
      <c r="G479" s="299"/>
      <c r="H479" s="299"/>
      <c r="I479" s="207"/>
      <c r="J479" s="207"/>
      <c r="K479" s="207"/>
      <c r="L479" s="207"/>
      <c r="M479" s="207"/>
      <c r="N479" s="207"/>
      <c r="O479" s="207"/>
      <c r="P479" s="207"/>
      <c r="Q479" s="207"/>
      <c r="R479" s="207"/>
      <c r="S479" s="207"/>
      <c r="T479" s="207"/>
      <c r="U479" s="207"/>
      <c r="V479" s="207"/>
      <c r="W479" s="207"/>
      <c r="X479" s="207"/>
      <c r="Y479" s="207"/>
    </row>
    <row r="480" spans="2:25" s="45" customFormat="1" ht="30">
      <c r="B480" s="211">
        <v>2</v>
      </c>
      <c r="C480" s="317" t="s">
        <v>224</v>
      </c>
      <c r="D480" s="298"/>
      <c r="E480" s="299"/>
      <c r="F480" s="299"/>
      <c r="G480" s="299"/>
      <c r="H480" s="299"/>
      <c r="I480" s="207"/>
      <c r="J480" s="207"/>
      <c r="K480" s="207"/>
      <c r="L480" s="207"/>
      <c r="M480" s="207"/>
      <c r="N480" s="207"/>
      <c r="O480" s="207"/>
      <c r="P480" s="207"/>
      <c r="Q480" s="207"/>
      <c r="R480" s="207"/>
      <c r="S480" s="207"/>
      <c r="T480" s="207"/>
      <c r="U480" s="207"/>
      <c r="V480" s="207"/>
      <c r="W480" s="207"/>
      <c r="X480" s="207"/>
      <c r="Y480" s="207"/>
    </row>
    <row r="481" spans="2:25" s="45" customFormat="1" ht="45">
      <c r="B481" s="211">
        <v>3</v>
      </c>
      <c r="C481" s="317" t="s">
        <v>173</v>
      </c>
      <c r="D481" s="298"/>
      <c r="E481" s="299"/>
      <c r="F481" s="299"/>
      <c r="G481" s="299"/>
      <c r="H481" s="299"/>
      <c r="I481" s="207"/>
      <c r="J481" s="207"/>
      <c r="K481" s="207"/>
      <c r="L481" s="207"/>
      <c r="M481" s="207"/>
      <c r="N481" s="207"/>
      <c r="O481" s="207"/>
      <c r="P481" s="207"/>
      <c r="Q481" s="207"/>
      <c r="R481" s="207"/>
      <c r="S481" s="207"/>
      <c r="T481" s="207"/>
      <c r="U481" s="207"/>
      <c r="V481" s="207"/>
      <c r="W481" s="207"/>
      <c r="X481" s="207"/>
      <c r="Y481" s="207"/>
    </row>
    <row r="482" spans="2:25" s="45" customFormat="1" ht="30">
      <c r="B482" s="211">
        <v>4</v>
      </c>
      <c r="C482" s="317" t="s">
        <v>771</v>
      </c>
      <c r="D482" s="298"/>
      <c r="E482" s="299"/>
      <c r="F482" s="299"/>
      <c r="G482" s="299"/>
      <c r="H482" s="299"/>
      <c r="I482" s="207"/>
      <c r="J482" s="207"/>
      <c r="K482" s="207"/>
      <c r="L482" s="207"/>
      <c r="M482" s="207"/>
      <c r="N482" s="207"/>
      <c r="O482" s="207"/>
      <c r="P482" s="207"/>
      <c r="Q482" s="207"/>
      <c r="R482" s="207"/>
      <c r="S482" s="207"/>
      <c r="T482" s="207"/>
      <c r="U482" s="207"/>
      <c r="V482" s="207"/>
      <c r="W482" s="207"/>
      <c r="X482" s="207"/>
      <c r="Y482" s="207"/>
    </row>
    <row r="483" spans="2:25" s="1" customFormat="1" ht="180">
      <c r="B483" s="211">
        <v>5</v>
      </c>
      <c r="C483" s="317" t="s">
        <v>1066</v>
      </c>
      <c r="D483" s="298"/>
      <c r="E483" s="299"/>
      <c r="F483" s="299"/>
      <c r="G483" s="299"/>
      <c r="H483" s="299"/>
      <c r="I483" s="143"/>
      <c r="J483" s="143"/>
      <c r="K483" s="143"/>
      <c r="L483" s="143"/>
      <c r="M483" s="143"/>
      <c r="N483" s="143"/>
      <c r="O483" s="143"/>
      <c r="P483" s="143"/>
      <c r="Q483" s="143"/>
      <c r="R483" s="143"/>
      <c r="S483" s="143"/>
      <c r="T483" s="143"/>
      <c r="U483" s="143"/>
      <c r="V483" s="143"/>
      <c r="W483" s="143"/>
      <c r="X483" s="143"/>
      <c r="Y483" s="143"/>
    </row>
    <row r="484" spans="2:25" s="1" customFormat="1" ht="180">
      <c r="B484" s="211">
        <v>6</v>
      </c>
      <c r="C484" s="317" t="s">
        <v>1067</v>
      </c>
      <c r="D484" s="298"/>
      <c r="E484" s="299"/>
      <c r="F484" s="299"/>
      <c r="G484" s="299"/>
      <c r="H484" s="299"/>
      <c r="I484" s="143"/>
      <c r="J484" s="143"/>
      <c r="K484" s="143"/>
      <c r="L484" s="143"/>
      <c r="M484" s="143"/>
      <c r="N484" s="143"/>
      <c r="O484" s="143"/>
      <c r="P484" s="143"/>
      <c r="Q484" s="143"/>
      <c r="R484" s="143"/>
      <c r="S484" s="143"/>
      <c r="T484" s="143"/>
      <c r="U484" s="143"/>
      <c r="V484" s="143"/>
      <c r="W484" s="143"/>
      <c r="X484" s="143"/>
      <c r="Y484" s="143"/>
    </row>
    <row r="495" spans="1:25" ht="15">
      <c r="A495" s="207"/>
      <c r="B495" s="212"/>
      <c r="C495" s="212"/>
      <c r="D495" s="212"/>
      <c r="E495" s="212"/>
      <c r="F495" s="212"/>
      <c r="G495" s="212"/>
      <c r="H495" s="213"/>
      <c r="I495" s="212"/>
      <c r="J495" s="212"/>
      <c r="K495" s="212"/>
      <c r="L495" s="212"/>
      <c r="M495" s="212"/>
      <c r="N495" s="212"/>
      <c r="O495" s="212"/>
      <c r="P495" s="212"/>
      <c r="Q495" s="212"/>
      <c r="R495" s="212"/>
      <c r="S495" s="212"/>
      <c r="T495" s="212"/>
      <c r="U495" s="212"/>
      <c r="V495" s="212"/>
      <c r="W495" s="212"/>
      <c r="X495" s="212"/>
      <c r="Y495" s="212"/>
    </row>
    <row r="496" spans="1:25" ht="15">
      <c r="A496" s="207"/>
      <c r="B496" s="212"/>
      <c r="C496" s="212"/>
      <c r="D496" s="212"/>
      <c r="E496" s="212"/>
      <c r="F496" s="212"/>
      <c r="G496" s="212"/>
      <c r="H496" s="213"/>
      <c r="I496" s="212"/>
      <c r="J496" s="212"/>
      <c r="K496" s="212"/>
      <c r="L496" s="212"/>
      <c r="M496" s="212"/>
      <c r="N496" s="212"/>
      <c r="O496" s="212"/>
      <c r="P496" s="212"/>
      <c r="Q496" s="212"/>
      <c r="R496" s="212"/>
      <c r="S496" s="212"/>
      <c r="T496" s="212"/>
      <c r="U496" s="212"/>
      <c r="V496" s="212"/>
      <c r="W496" s="212"/>
      <c r="X496" s="212"/>
      <c r="Y496" s="212"/>
    </row>
    <row r="497" spans="1:25" ht="15">
      <c r="A497" s="207"/>
      <c r="B497" s="212"/>
      <c r="C497" s="212"/>
      <c r="D497" s="212"/>
      <c r="E497" s="212"/>
      <c r="F497" s="212"/>
      <c r="G497" s="212"/>
      <c r="H497" s="213"/>
      <c r="I497" s="212"/>
      <c r="J497" s="212"/>
      <c r="K497" s="212"/>
      <c r="L497" s="212"/>
      <c r="M497" s="212"/>
      <c r="N497" s="212"/>
      <c r="O497" s="212"/>
      <c r="P497" s="212"/>
      <c r="Q497" s="212"/>
      <c r="R497" s="212"/>
      <c r="S497" s="212"/>
      <c r="T497" s="212"/>
      <c r="U497" s="212"/>
      <c r="V497" s="212"/>
      <c r="W497" s="212"/>
      <c r="X497" s="212"/>
      <c r="Y497" s="212"/>
    </row>
    <row r="498" spans="1:25" ht="15">
      <c r="A498" s="207"/>
      <c r="B498" s="212"/>
      <c r="C498" s="212"/>
      <c r="D498" s="212"/>
      <c r="E498" s="212"/>
      <c r="F498" s="212"/>
      <c r="G498" s="212"/>
      <c r="H498" s="213"/>
      <c r="I498" s="212"/>
      <c r="J498" s="212"/>
      <c r="K498" s="212"/>
      <c r="L498" s="212"/>
      <c r="M498" s="212"/>
      <c r="N498" s="212"/>
      <c r="O498" s="212"/>
      <c r="P498" s="212"/>
      <c r="Q498" s="212"/>
      <c r="R498" s="212"/>
      <c r="S498" s="212"/>
      <c r="T498" s="212"/>
      <c r="U498" s="212"/>
      <c r="V498" s="212"/>
      <c r="W498" s="212"/>
      <c r="X498" s="212"/>
      <c r="Y498" s="212"/>
    </row>
    <row r="527" spans="1:25" ht="15">
      <c r="A527" s="207"/>
      <c r="B527" s="212"/>
      <c r="C527" s="212"/>
      <c r="D527" s="212"/>
      <c r="E527" s="212"/>
      <c r="F527" s="212"/>
      <c r="G527" s="212"/>
      <c r="H527" s="213"/>
      <c r="I527" s="212"/>
      <c r="J527" s="212"/>
      <c r="K527" s="212"/>
      <c r="L527" s="212"/>
      <c r="M527" s="212"/>
      <c r="N527" s="212"/>
      <c r="O527" s="212"/>
      <c r="P527" s="212"/>
      <c r="Q527" s="212"/>
      <c r="R527" s="212"/>
      <c r="S527" s="212"/>
      <c r="T527" s="212"/>
      <c r="U527" s="212"/>
      <c r="V527" s="212"/>
      <c r="W527" s="212"/>
      <c r="X527" s="212"/>
      <c r="Y527" s="212"/>
    </row>
    <row r="528" spans="1:25" ht="15">
      <c r="A528" s="207"/>
      <c r="B528" s="212"/>
      <c r="C528" s="212"/>
      <c r="D528" s="212"/>
      <c r="E528" s="212"/>
      <c r="F528" s="212"/>
      <c r="G528" s="212"/>
      <c r="H528" s="213"/>
      <c r="I528" s="212"/>
      <c r="J528" s="212"/>
      <c r="K528" s="212"/>
      <c r="L528" s="212"/>
      <c r="M528" s="212"/>
      <c r="N528" s="212"/>
      <c r="O528" s="212"/>
      <c r="P528" s="212"/>
      <c r="Q528" s="212"/>
      <c r="R528" s="212"/>
      <c r="S528" s="212"/>
      <c r="T528" s="212"/>
      <c r="U528" s="212"/>
      <c r="V528" s="212"/>
      <c r="W528" s="212"/>
      <c r="X528" s="212"/>
      <c r="Y528" s="212"/>
    </row>
    <row r="529" spans="1:25" ht="15">
      <c r="A529" s="207"/>
      <c r="B529" s="212"/>
      <c r="C529" s="212"/>
      <c r="D529" s="212"/>
      <c r="E529" s="212"/>
      <c r="F529" s="212"/>
      <c r="G529" s="212"/>
      <c r="H529" s="213"/>
      <c r="I529" s="212"/>
      <c r="J529" s="212"/>
      <c r="K529" s="212"/>
      <c r="L529" s="212"/>
      <c r="M529" s="212"/>
      <c r="N529" s="212"/>
      <c r="O529" s="212"/>
      <c r="P529" s="212"/>
      <c r="Q529" s="212"/>
      <c r="R529" s="212"/>
      <c r="S529" s="212"/>
      <c r="T529" s="212"/>
      <c r="U529" s="212"/>
      <c r="V529" s="212"/>
      <c r="W529" s="212"/>
      <c r="X529" s="212"/>
      <c r="Y529" s="212"/>
    </row>
    <row r="530" spans="1:25" ht="15">
      <c r="A530" s="207"/>
      <c r="B530" s="212"/>
      <c r="C530" s="212"/>
      <c r="D530" s="212"/>
      <c r="E530" s="212"/>
      <c r="F530" s="212"/>
      <c r="G530" s="212"/>
      <c r="H530" s="213"/>
      <c r="I530" s="212"/>
      <c r="J530" s="212"/>
      <c r="K530" s="212"/>
      <c r="L530" s="212"/>
      <c r="M530" s="212"/>
      <c r="N530" s="212"/>
      <c r="O530" s="212"/>
      <c r="P530" s="212"/>
      <c r="Q530" s="212"/>
      <c r="R530" s="212"/>
      <c r="S530" s="212"/>
      <c r="T530" s="212"/>
      <c r="U530" s="212"/>
      <c r="V530" s="212"/>
      <c r="W530" s="212"/>
      <c r="X530" s="212"/>
      <c r="Y530" s="212"/>
    </row>
    <row r="559" spans="1:25" ht="15">
      <c r="A559" s="207"/>
      <c r="B559" s="212"/>
      <c r="C559" s="212"/>
      <c r="D559" s="212"/>
      <c r="E559" s="212"/>
      <c r="F559" s="212"/>
      <c r="G559" s="212"/>
      <c r="H559" s="213"/>
      <c r="I559" s="212"/>
      <c r="J559" s="212"/>
      <c r="K559" s="212"/>
      <c r="L559" s="212"/>
      <c r="M559" s="212"/>
      <c r="N559" s="212"/>
      <c r="O559" s="212"/>
      <c r="P559" s="212"/>
      <c r="Q559" s="212"/>
      <c r="R559" s="212"/>
      <c r="S559" s="212"/>
      <c r="T559" s="212"/>
      <c r="U559" s="212"/>
      <c r="V559" s="212"/>
      <c r="W559" s="212"/>
      <c r="X559" s="212"/>
      <c r="Y559" s="212"/>
    </row>
    <row r="560" spans="1:25" ht="15">
      <c r="A560" s="207"/>
      <c r="B560" s="212"/>
      <c r="C560" s="212"/>
      <c r="D560" s="212"/>
      <c r="E560" s="212"/>
      <c r="F560" s="212"/>
      <c r="G560" s="212"/>
      <c r="H560" s="213"/>
      <c r="I560" s="212"/>
      <c r="J560" s="212"/>
      <c r="K560" s="212"/>
      <c r="L560" s="212"/>
      <c r="M560" s="212"/>
      <c r="N560" s="212"/>
      <c r="O560" s="212"/>
      <c r="P560" s="212"/>
      <c r="Q560" s="212"/>
      <c r="R560" s="212"/>
      <c r="S560" s="212"/>
      <c r="T560" s="212"/>
      <c r="U560" s="212"/>
      <c r="V560" s="212"/>
      <c r="W560" s="212"/>
      <c r="X560" s="212"/>
      <c r="Y560" s="212"/>
    </row>
    <row r="561" spans="1:25" ht="15">
      <c r="A561" s="207"/>
      <c r="B561" s="212"/>
      <c r="C561" s="212"/>
      <c r="D561" s="212"/>
      <c r="E561" s="212"/>
      <c r="F561" s="212"/>
      <c r="G561" s="212"/>
      <c r="H561" s="213"/>
      <c r="I561" s="212"/>
      <c r="J561" s="212"/>
      <c r="K561" s="212"/>
      <c r="L561" s="212"/>
      <c r="M561" s="212"/>
      <c r="N561" s="212"/>
      <c r="O561" s="212"/>
      <c r="P561" s="212"/>
      <c r="Q561" s="212"/>
      <c r="R561" s="212"/>
      <c r="S561" s="212"/>
      <c r="T561" s="212"/>
      <c r="U561" s="212"/>
      <c r="V561" s="212"/>
      <c r="W561" s="212"/>
      <c r="X561" s="212"/>
      <c r="Y561" s="212"/>
    </row>
    <row r="562" spans="1:25" ht="15">
      <c r="A562" s="207"/>
      <c r="B562" s="212"/>
      <c r="C562" s="212"/>
      <c r="D562" s="212"/>
      <c r="E562" s="212"/>
      <c r="F562" s="212"/>
      <c r="G562" s="212"/>
      <c r="H562" s="213"/>
      <c r="I562" s="212"/>
      <c r="J562" s="212"/>
      <c r="K562" s="212"/>
      <c r="L562" s="212"/>
      <c r="M562" s="212"/>
      <c r="N562" s="212"/>
      <c r="O562" s="212"/>
      <c r="P562" s="212"/>
      <c r="Q562" s="212"/>
      <c r="R562" s="212"/>
      <c r="S562" s="212"/>
      <c r="T562" s="212"/>
      <c r="U562" s="212"/>
      <c r="V562" s="212"/>
      <c r="W562" s="212"/>
      <c r="X562" s="212"/>
      <c r="Y562" s="212"/>
    </row>
    <row r="592" spans="1:25" ht="15">
      <c r="A592" s="207"/>
      <c r="B592" s="212"/>
      <c r="C592" s="212"/>
      <c r="D592" s="212"/>
      <c r="E592" s="212"/>
      <c r="F592" s="212"/>
      <c r="G592" s="212"/>
      <c r="H592" s="213"/>
      <c r="I592" s="212"/>
      <c r="J592" s="212"/>
      <c r="K592" s="212"/>
      <c r="L592" s="212"/>
      <c r="M592" s="212"/>
      <c r="N592" s="212"/>
      <c r="O592" s="212"/>
      <c r="P592" s="212"/>
      <c r="Q592" s="212"/>
      <c r="R592" s="212"/>
      <c r="S592" s="212"/>
      <c r="T592" s="212"/>
      <c r="U592" s="212"/>
      <c r="V592" s="212"/>
      <c r="W592" s="212"/>
      <c r="X592" s="212"/>
      <c r="Y592" s="212"/>
    </row>
    <row r="593" spans="1:25" ht="15">
      <c r="A593" s="207"/>
      <c r="B593" s="212"/>
      <c r="C593" s="212"/>
      <c r="D593" s="212"/>
      <c r="E593" s="212"/>
      <c r="F593" s="212"/>
      <c r="G593" s="212"/>
      <c r="H593" s="213"/>
      <c r="I593" s="212"/>
      <c r="J593" s="212"/>
      <c r="K593" s="212"/>
      <c r="L593" s="212"/>
      <c r="M593" s="212"/>
      <c r="N593" s="212"/>
      <c r="O593" s="212"/>
      <c r="P593" s="212"/>
      <c r="Q593" s="212"/>
      <c r="R593" s="212"/>
      <c r="S593" s="212"/>
      <c r="T593" s="212"/>
      <c r="U593" s="212"/>
      <c r="V593" s="212"/>
      <c r="W593" s="212"/>
      <c r="X593" s="212"/>
      <c r="Y593" s="212"/>
    </row>
    <row r="599" spans="1:25" ht="15">
      <c r="A599" s="207"/>
      <c r="B599" s="212"/>
      <c r="C599" s="212"/>
      <c r="D599" s="212"/>
      <c r="E599" s="212"/>
      <c r="F599" s="212"/>
      <c r="G599" s="212"/>
      <c r="H599" s="213"/>
      <c r="I599" s="212"/>
      <c r="J599" s="212"/>
      <c r="K599" s="212"/>
      <c r="L599" s="212"/>
      <c r="M599" s="212"/>
      <c r="N599" s="212"/>
      <c r="O599" s="212"/>
      <c r="P599" s="212"/>
      <c r="Q599" s="212"/>
      <c r="R599" s="212"/>
      <c r="S599" s="212"/>
      <c r="T599" s="212"/>
      <c r="U599" s="212"/>
      <c r="V599" s="212"/>
      <c r="W599" s="212"/>
      <c r="X599" s="212"/>
      <c r="Y599" s="212"/>
    </row>
    <row r="600" spans="1:25" ht="15">
      <c r="A600" s="207"/>
      <c r="B600" s="212"/>
      <c r="C600" s="212"/>
      <c r="D600" s="212"/>
      <c r="E600" s="212"/>
      <c r="F600" s="212"/>
      <c r="G600" s="212"/>
      <c r="H600" s="213"/>
      <c r="I600" s="212"/>
      <c r="J600" s="212"/>
      <c r="K600" s="212"/>
      <c r="L600" s="212"/>
      <c r="M600" s="212"/>
      <c r="N600" s="212"/>
      <c r="O600" s="212"/>
      <c r="P600" s="212"/>
      <c r="Q600" s="212"/>
      <c r="R600" s="212"/>
      <c r="S600" s="212"/>
      <c r="T600" s="212"/>
      <c r="U600" s="212"/>
      <c r="V600" s="212"/>
      <c r="W600" s="212"/>
      <c r="X600" s="212"/>
      <c r="Y600" s="212"/>
    </row>
    <row r="601" spans="1:25" ht="15">
      <c r="A601" s="207"/>
      <c r="B601" s="212"/>
      <c r="C601" s="212"/>
      <c r="D601" s="212"/>
      <c r="E601" s="212"/>
      <c r="F601" s="212"/>
      <c r="G601" s="212"/>
      <c r="H601" s="213"/>
      <c r="I601" s="212"/>
      <c r="J601" s="212"/>
      <c r="K601" s="212"/>
      <c r="L601" s="212"/>
      <c r="M601" s="212"/>
      <c r="N601" s="212"/>
      <c r="O601" s="212"/>
      <c r="P601" s="212"/>
      <c r="Q601" s="212"/>
      <c r="R601" s="212"/>
      <c r="S601" s="212"/>
      <c r="T601" s="212"/>
      <c r="U601" s="212"/>
      <c r="V601" s="212"/>
      <c r="W601" s="212"/>
      <c r="X601" s="212"/>
      <c r="Y601" s="212"/>
    </row>
    <row r="602" spans="1:25" ht="15">
      <c r="A602" s="207"/>
      <c r="B602" s="212"/>
      <c r="C602" s="212"/>
      <c r="D602" s="212"/>
      <c r="E602" s="212"/>
      <c r="F602" s="212"/>
      <c r="G602" s="212"/>
      <c r="H602" s="213"/>
      <c r="I602" s="212"/>
      <c r="J602" s="212"/>
      <c r="K602" s="212"/>
      <c r="L602" s="212"/>
      <c r="M602" s="212"/>
      <c r="N602" s="212"/>
      <c r="O602" s="212"/>
      <c r="P602" s="212"/>
      <c r="Q602" s="212"/>
      <c r="R602" s="212"/>
      <c r="S602" s="212"/>
      <c r="T602" s="212"/>
      <c r="U602" s="212"/>
      <c r="V602" s="212"/>
      <c r="W602" s="212"/>
      <c r="X602" s="212"/>
      <c r="Y602" s="212"/>
    </row>
    <row r="610" spans="1:25" s="1" customFormat="1" ht="15">
      <c r="A610" s="207"/>
      <c r="B610" s="207"/>
      <c r="C610" s="207"/>
      <c r="D610" s="207"/>
      <c r="E610" s="207"/>
      <c r="F610" s="207"/>
      <c r="G610" s="207"/>
      <c r="H610" s="214"/>
      <c r="I610" s="207"/>
      <c r="J610" s="207"/>
      <c r="K610" s="143"/>
      <c r="L610" s="143"/>
      <c r="M610" s="143"/>
      <c r="N610" s="143"/>
      <c r="O610" s="143"/>
      <c r="P610" s="143"/>
      <c r="Q610" s="143"/>
      <c r="R610" s="143"/>
      <c r="S610" s="143"/>
      <c r="T610" s="143"/>
      <c r="U610" s="143"/>
      <c r="V610" s="143"/>
      <c r="W610" s="143"/>
      <c r="X610" s="143"/>
      <c r="Y610" s="143"/>
    </row>
    <row r="611" spans="1:25" s="1" customFormat="1" ht="15">
      <c r="A611" s="207"/>
      <c r="B611" s="207"/>
      <c r="C611" s="207"/>
      <c r="D611" s="207"/>
      <c r="E611" s="207"/>
      <c r="F611" s="207"/>
      <c r="G611" s="207"/>
      <c r="H611" s="214"/>
      <c r="I611" s="207"/>
      <c r="J611" s="207"/>
      <c r="K611" s="143"/>
      <c r="L611" s="143"/>
      <c r="M611" s="143"/>
      <c r="N611" s="143"/>
      <c r="O611" s="143"/>
      <c r="P611" s="143"/>
      <c r="Q611" s="143"/>
      <c r="R611" s="143"/>
      <c r="S611" s="143"/>
      <c r="T611" s="143"/>
      <c r="U611" s="143"/>
      <c r="V611" s="143"/>
      <c r="W611" s="143"/>
      <c r="X611" s="143"/>
      <c r="Y611" s="143"/>
    </row>
    <row r="612" spans="1:25" s="45" customFormat="1" ht="15">
      <c r="A612" s="207"/>
      <c r="B612" s="207"/>
      <c r="C612" s="207"/>
      <c r="D612" s="207"/>
      <c r="E612" s="207"/>
      <c r="F612" s="207"/>
      <c r="G612" s="207"/>
      <c r="H612" s="214"/>
      <c r="I612" s="207"/>
      <c r="J612" s="207"/>
      <c r="K612" s="207"/>
      <c r="L612" s="207"/>
      <c r="M612" s="207"/>
      <c r="N612" s="207"/>
      <c r="O612" s="207"/>
      <c r="P612" s="207"/>
      <c r="Q612" s="207"/>
      <c r="R612" s="207"/>
      <c r="S612" s="207"/>
      <c r="T612" s="207"/>
      <c r="U612" s="207"/>
      <c r="V612" s="207"/>
      <c r="W612" s="207"/>
      <c r="X612" s="207"/>
      <c r="Y612" s="207"/>
    </row>
    <row r="613" spans="1:25" s="1" customFormat="1" ht="15">
      <c r="A613" s="207"/>
      <c r="B613" s="207"/>
      <c r="C613" s="207"/>
      <c r="D613" s="207"/>
      <c r="E613" s="207"/>
      <c r="F613" s="207"/>
      <c r="G613" s="207"/>
      <c r="H613" s="214"/>
      <c r="I613" s="207"/>
      <c r="J613" s="207"/>
      <c r="K613" s="143"/>
      <c r="L613" s="143"/>
      <c r="M613" s="143"/>
      <c r="N613" s="143"/>
      <c r="O613" s="143"/>
      <c r="P613" s="143"/>
      <c r="Q613" s="143"/>
      <c r="R613" s="143"/>
      <c r="S613" s="143"/>
      <c r="T613" s="143"/>
      <c r="U613" s="143"/>
      <c r="V613" s="143"/>
      <c r="W613" s="143"/>
      <c r="X613" s="143"/>
      <c r="Y613" s="143"/>
    </row>
    <row r="614" spans="1:25" s="1" customFormat="1" ht="15">
      <c r="A614" s="207"/>
      <c r="B614" s="207"/>
      <c r="C614" s="207"/>
      <c r="D614" s="207"/>
      <c r="E614" s="207"/>
      <c r="F614" s="207"/>
      <c r="G614" s="207"/>
      <c r="H614" s="214"/>
      <c r="I614" s="207"/>
      <c r="J614" s="207"/>
      <c r="K614" s="143"/>
      <c r="L614" s="143"/>
      <c r="M614" s="143"/>
      <c r="N614" s="143"/>
      <c r="O614" s="143"/>
      <c r="P614" s="143"/>
      <c r="Q614" s="143"/>
      <c r="R614" s="143"/>
      <c r="S614" s="143"/>
      <c r="T614" s="143"/>
      <c r="U614" s="143"/>
      <c r="V614" s="143"/>
      <c r="W614" s="143"/>
      <c r="X614" s="143"/>
      <c r="Y614" s="143"/>
    </row>
    <row r="615" spans="1:25" s="45" customFormat="1" ht="15">
      <c r="A615" s="207"/>
      <c r="B615" s="207"/>
      <c r="C615" s="207"/>
      <c r="D615" s="207"/>
      <c r="E615" s="207"/>
      <c r="F615" s="207"/>
      <c r="G615" s="207"/>
      <c r="H615" s="214"/>
      <c r="I615" s="207"/>
      <c r="J615" s="207"/>
      <c r="K615" s="207"/>
      <c r="L615" s="207"/>
      <c r="M615" s="207"/>
      <c r="N615" s="207"/>
      <c r="O615" s="207"/>
      <c r="P615" s="207"/>
      <c r="Q615" s="207"/>
      <c r="R615" s="207"/>
      <c r="S615" s="207"/>
      <c r="T615" s="207"/>
      <c r="U615" s="207"/>
      <c r="V615" s="207"/>
      <c r="W615" s="207"/>
      <c r="X615" s="207"/>
      <c r="Y615" s="207"/>
    </row>
    <row r="616" spans="1:25" s="45" customFormat="1" ht="15">
      <c r="A616" s="207"/>
      <c r="B616" s="207"/>
      <c r="C616" s="207"/>
      <c r="D616" s="207"/>
      <c r="E616" s="207"/>
      <c r="F616" s="207"/>
      <c r="G616" s="207"/>
      <c r="H616" s="214"/>
      <c r="I616" s="207"/>
      <c r="J616" s="207"/>
      <c r="K616" s="207"/>
      <c r="L616" s="207"/>
      <c r="M616" s="207"/>
      <c r="N616" s="207"/>
      <c r="O616" s="207"/>
      <c r="P616" s="207"/>
      <c r="Q616" s="207"/>
      <c r="R616" s="207"/>
      <c r="S616" s="207"/>
      <c r="T616" s="207"/>
      <c r="U616" s="207"/>
      <c r="V616" s="207"/>
      <c r="W616" s="207"/>
      <c r="X616" s="207"/>
      <c r="Y616" s="207"/>
    </row>
    <row r="617" spans="1:25" s="45" customFormat="1" ht="15">
      <c r="A617" s="207"/>
      <c r="B617" s="207"/>
      <c r="C617" s="207"/>
      <c r="D617" s="207"/>
      <c r="E617" s="207"/>
      <c r="F617" s="207"/>
      <c r="G617" s="207"/>
      <c r="H617" s="214"/>
      <c r="I617" s="207"/>
      <c r="J617" s="207"/>
      <c r="K617" s="207"/>
      <c r="L617" s="207"/>
      <c r="M617" s="207"/>
      <c r="N617" s="207"/>
      <c r="O617" s="207"/>
      <c r="P617" s="207"/>
      <c r="Q617" s="207"/>
      <c r="R617" s="207"/>
      <c r="S617" s="207"/>
      <c r="T617" s="207"/>
      <c r="U617" s="207"/>
      <c r="V617" s="207"/>
      <c r="W617" s="207"/>
      <c r="X617" s="207"/>
      <c r="Y617" s="207"/>
    </row>
    <row r="618" spans="1:25" s="1" customFormat="1" ht="15">
      <c r="A618" s="207"/>
      <c r="B618" s="207"/>
      <c r="C618" s="207"/>
      <c r="D618" s="207"/>
      <c r="E618" s="207"/>
      <c r="F618" s="207"/>
      <c r="G618" s="207"/>
      <c r="H618" s="214"/>
      <c r="I618" s="207"/>
      <c r="J618" s="207"/>
      <c r="K618" s="143"/>
      <c r="L618" s="143"/>
      <c r="M618" s="143"/>
      <c r="N618" s="143"/>
      <c r="O618" s="143"/>
      <c r="P618" s="143"/>
      <c r="Q618" s="143"/>
      <c r="R618" s="143"/>
      <c r="S618" s="143"/>
      <c r="T618" s="143"/>
      <c r="U618" s="143"/>
      <c r="V618" s="143"/>
      <c r="W618" s="143"/>
      <c r="X618" s="143"/>
      <c r="Y618" s="143"/>
    </row>
  </sheetData>
  <sheetProtection formatCells="0" formatColumns="0" formatRows="0" insertColumns="0" insertHyperlinks="0" sort="0" autoFilter="0"/>
  <autoFilter ref="A4:E467"/>
  <mergeCells count="174">
    <mergeCell ref="G457:G460"/>
    <mergeCell ref="H457:H466"/>
    <mergeCell ref="B462:B466"/>
    <mergeCell ref="G462:G466"/>
    <mergeCell ref="B443:B447"/>
    <mergeCell ref="G443:G447"/>
    <mergeCell ref="B469:C469"/>
    <mergeCell ref="B478:C478"/>
    <mergeCell ref="B472:B473"/>
    <mergeCell ref="A448:A466"/>
    <mergeCell ref="B448:C448"/>
    <mergeCell ref="D448:E448"/>
    <mergeCell ref="F449:H455"/>
    <mergeCell ref="B457:B460"/>
    <mergeCell ref="H415:H426"/>
    <mergeCell ref="B422:B426"/>
    <mergeCell ref="G422:G426"/>
    <mergeCell ref="A427:A447"/>
    <mergeCell ref="B427:C427"/>
    <mergeCell ref="D427:E427"/>
    <mergeCell ref="F428:H434"/>
    <mergeCell ref="B436:B441"/>
    <mergeCell ref="G436:G441"/>
    <mergeCell ref="H436:H447"/>
    <mergeCell ref="G398:G400"/>
    <mergeCell ref="H398:H405"/>
    <mergeCell ref="B401:B405"/>
    <mergeCell ref="G401:G405"/>
    <mergeCell ref="A406:A426"/>
    <mergeCell ref="B406:C406"/>
    <mergeCell ref="D406:E406"/>
    <mergeCell ref="F407:H413"/>
    <mergeCell ref="B415:B420"/>
    <mergeCell ref="G415:G420"/>
    <mergeCell ref="B347:B354"/>
    <mergeCell ref="G347:G354"/>
    <mergeCell ref="B355:B359"/>
    <mergeCell ref="G355:G359"/>
    <mergeCell ref="B389:C389"/>
    <mergeCell ref="A390:A405"/>
    <mergeCell ref="B390:C390"/>
    <mergeCell ref="D390:E390"/>
    <mergeCell ref="F391:H396"/>
    <mergeCell ref="B398:B400"/>
    <mergeCell ref="B373:B375"/>
    <mergeCell ref="G373:G375"/>
    <mergeCell ref="B376:B383"/>
    <mergeCell ref="G376:G383"/>
    <mergeCell ref="B384:B388"/>
    <mergeCell ref="G384:G388"/>
    <mergeCell ref="A301:A330"/>
    <mergeCell ref="B301:C301"/>
    <mergeCell ref="F302:H306"/>
    <mergeCell ref="B308:B313"/>
    <mergeCell ref="G308:G313"/>
    <mergeCell ref="H308:H330"/>
    <mergeCell ref="B314:B317"/>
    <mergeCell ref="G314:G317"/>
    <mergeCell ref="B326:B330"/>
    <mergeCell ref="G326:G330"/>
    <mergeCell ref="A331:A359"/>
    <mergeCell ref="B331:C331"/>
    <mergeCell ref="F332:H336"/>
    <mergeCell ref="B338:B343"/>
    <mergeCell ref="G338:G343"/>
    <mergeCell ref="H338:H359"/>
    <mergeCell ref="B344:B346"/>
    <mergeCell ref="G344:G346"/>
    <mergeCell ref="B288:B295"/>
    <mergeCell ref="G288:G295"/>
    <mergeCell ref="B296:B300"/>
    <mergeCell ref="G296:G300"/>
    <mergeCell ref="A360:A388"/>
    <mergeCell ref="B360:C360"/>
    <mergeCell ref="F361:H365"/>
    <mergeCell ref="B367:B372"/>
    <mergeCell ref="G367:G372"/>
    <mergeCell ref="H367:H388"/>
    <mergeCell ref="A271:A300"/>
    <mergeCell ref="B271:C271"/>
    <mergeCell ref="F272:H276"/>
    <mergeCell ref="B278:B283"/>
    <mergeCell ref="G278:G283"/>
    <mergeCell ref="B318:B325"/>
    <mergeCell ref="G318:G325"/>
    <mergeCell ref="H278:H300"/>
    <mergeCell ref="B284:B287"/>
    <mergeCell ref="G284:G287"/>
    <mergeCell ref="A240:A270"/>
    <mergeCell ref="B240:C240"/>
    <mergeCell ref="F241:H247"/>
    <mergeCell ref="H249:H270"/>
    <mergeCell ref="B250:B253"/>
    <mergeCell ref="G250:G253"/>
    <mergeCell ref="B254:B265"/>
    <mergeCell ref="G254:G265"/>
    <mergeCell ref="B266:B270"/>
    <mergeCell ref="G266:G270"/>
    <mergeCell ref="A205:A239"/>
    <mergeCell ref="B205:C205"/>
    <mergeCell ref="F206:H212"/>
    <mergeCell ref="H214:H235"/>
    <mergeCell ref="B215:B218"/>
    <mergeCell ref="G215:G218"/>
    <mergeCell ref="B219:B234"/>
    <mergeCell ref="G219:G234"/>
    <mergeCell ref="B235:B239"/>
    <mergeCell ref="G235:G239"/>
    <mergeCell ref="A170:A204"/>
    <mergeCell ref="B170:C170"/>
    <mergeCell ref="F171:H177"/>
    <mergeCell ref="H179:H200"/>
    <mergeCell ref="B180:B183"/>
    <mergeCell ref="G180:G183"/>
    <mergeCell ref="B184:B199"/>
    <mergeCell ref="G184:G199"/>
    <mergeCell ref="B200:B204"/>
    <mergeCell ref="G200:G204"/>
    <mergeCell ref="A139:A169"/>
    <mergeCell ref="B139:C139"/>
    <mergeCell ref="F140:H146"/>
    <mergeCell ref="H148:H169"/>
    <mergeCell ref="B149:B152"/>
    <mergeCell ref="G149:G152"/>
    <mergeCell ref="B153:B164"/>
    <mergeCell ref="G153:G164"/>
    <mergeCell ref="B165:B169"/>
    <mergeCell ref="G165:G169"/>
    <mergeCell ref="A104:A138"/>
    <mergeCell ref="B104:C104"/>
    <mergeCell ref="F105:H111"/>
    <mergeCell ref="H113:H134"/>
    <mergeCell ref="B114:B117"/>
    <mergeCell ref="G114:G117"/>
    <mergeCell ref="B118:B133"/>
    <mergeCell ref="G118:G133"/>
    <mergeCell ref="B134:B138"/>
    <mergeCell ref="G134:G138"/>
    <mergeCell ref="A73:A103"/>
    <mergeCell ref="B73:C73"/>
    <mergeCell ref="F74:H80"/>
    <mergeCell ref="H82:H103"/>
    <mergeCell ref="B83:B86"/>
    <mergeCell ref="G83:G86"/>
    <mergeCell ref="B87:B98"/>
    <mergeCell ref="G87:G98"/>
    <mergeCell ref="B99:B103"/>
    <mergeCell ref="G99:G103"/>
    <mergeCell ref="A38:A72"/>
    <mergeCell ref="B38:C38"/>
    <mergeCell ref="F39:H45"/>
    <mergeCell ref="H47:H68"/>
    <mergeCell ref="B48:B51"/>
    <mergeCell ref="G48:G51"/>
    <mergeCell ref="B52:B67"/>
    <mergeCell ref="G52:G67"/>
    <mergeCell ref="B68:B72"/>
    <mergeCell ref="G68:G72"/>
    <mergeCell ref="B3:C3"/>
    <mergeCell ref="G17:G20"/>
    <mergeCell ref="B21:B32"/>
    <mergeCell ref="G21:G32"/>
    <mergeCell ref="B33:B37"/>
    <mergeCell ref="G33:G37"/>
    <mergeCell ref="A1:H1"/>
    <mergeCell ref="A2:H2"/>
    <mergeCell ref="D3:E3"/>
    <mergeCell ref="F3:H3"/>
    <mergeCell ref="B5:C5"/>
    <mergeCell ref="A7:A37"/>
    <mergeCell ref="B7:C7"/>
    <mergeCell ref="F8:H14"/>
    <mergeCell ref="H16:H37"/>
    <mergeCell ref="B17:B20"/>
  </mergeCells>
  <printOptions/>
  <pageMargins left="1.1023622047244095" right="0.7086614173228347" top="0.7480314960629921" bottom="0.7480314960629921" header="0.31496062992125984" footer="0.31496062992125984"/>
  <pageSetup horizontalDpi="600" verticalDpi="600" orientation="portrait" paperSize="9" scale="43" r:id="rId1"/>
  <headerFooter differentFirst="1">
    <oddFooter>&amp;C&amp;P</oddFooter>
  </headerFooter>
</worksheet>
</file>

<file path=xl/worksheets/sheet6.xml><?xml version="1.0" encoding="utf-8"?>
<worksheet xmlns="http://schemas.openxmlformats.org/spreadsheetml/2006/main" xmlns:r="http://schemas.openxmlformats.org/officeDocument/2006/relationships">
  <dimension ref="A1:M205"/>
  <sheetViews>
    <sheetView zoomScale="85" zoomScaleNormal="85"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53" sqref="B53:B54"/>
    </sheetView>
  </sheetViews>
  <sheetFormatPr defaultColWidth="9.140625" defaultRowHeight="15" outlineLevelCol="1"/>
  <cols>
    <col min="1" max="1" width="16.7109375" style="250" customWidth="1"/>
    <col min="2" max="2" width="30.57421875" style="0" bestFit="1" customWidth="1"/>
    <col min="3" max="3" width="108.421875" style="0" bestFit="1" customWidth="1"/>
    <col min="4" max="4" width="31.140625" style="0" customWidth="1" outlineLevel="1"/>
    <col min="5" max="5" width="25.7109375" style="0" customWidth="1" outlineLevel="1"/>
    <col min="6" max="6" width="30.140625" style="0" bestFit="1" customWidth="1"/>
  </cols>
  <sheetData>
    <row r="1" spans="1:6" s="1" customFormat="1" ht="15">
      <c r="A1" s="360" t="s">
        <v>1018</v>
      </c>
      <c r="B1" s="360"/>
      <c r="C1" s="360"/>
      <c r="D1" s="360"/>
      <c r="E1" s="360"/>
      <c r="F1" s="360"/>
    </row>
    <row r="2" spans="1:6" s="1" customFormat="1" ht="15" customHeight="1">
      <c r="A2" s="361" t="s">
        <v>1019</v>
      </c>
      <c r="B2" s="361"/>
      <c r="C2" s="361"/>
      <c r="D2" s="361"/>
      <c r="E2" s="361"/>
      <c r="F2" s="361"/>
    </row>
    <row r="3" spans="1:6" s="1" customFormat="1" ht="15">
      <c r="A3" s="101" t="s">
        <v>0</v>
      </c>
      <c r="B3" s="475" t="s">
        <v>1</v>
      </c>
      <c r="C3" s="476"/>
      <c r="D3" s="449" t="s">
        <v>2</v>
      </c>
      <c r="E3" s="450"/>
      <c r="F3" s="217" t="s">
        <v>3</v>
      </c>
    </row>
    <row r="4" spans="1:6" s="1" customFormat="1" ht="15">
      <c r="A4" s="101">
        <v>1</v>
      </c>
      <c r="B4" s="6">
        <v>2</v>
      </c>
      <c r="C4" s="6">
        <v>3</v>
      </c>
      <c r="D4" s="103">
        <v>4</v>
      </c>
      <c r="E4" s="230">
        <v>5</v>
      </c>
      <c r="F4" s="62">
        <v>6</v>
      </c>
    </row>
    <row r="5" spans="1:6" s="53" customFormat="1" ht="28.5">
      <c r="A5" s="231" t="s">
        <v>397</v>
      </c>
      <c r="B5" s="540" t="s">
        <v>776</v>
      </c>
      <c r="C5" s="541"/>
      <c r="D5" s="100" t="s">
        <v>5</v>
      </c>
      <c r="E5" s="104" t="s">
        <v>6</v>
      </c>
      <c r="F5" s="64" t="s">
        <v>9</v>
      </c>
    </row>
    <row r="6" spans="1:6" s="174" customFormat="1" ht="15">
      <c r="A6" s="232" t="s">
        <v>398</v>
      </c>
      <c r="B6" s="538" t="s">
        <v>1070</v>
      </c>
      <c r="C6" s="539"/>
      <c r="D6" s="233"/>
      <c r="E6" s="234"/>
      <c r="F6" s="235"/>
    </row>
    <row r="7" spans="1:6" s="1" customFormat="1" ht="15">
      <c r="A7" s="236" t="s">
        <v>399</v>
      </c>
      <c r="B7" s="532" t="s">
        <v>400</v>
      </c>
      <c r="C7" s="237" t="s">
        <v>401</v>
      </c>
      <c r="D7" s="122"/>
      <c r="E7" s="157"/>
      <c r="F7" s="27">
        <v>0</v>
      </c>
    </row>
    <row r="8" spans="1:6" s="1" customFormat="1" ht="15">
      <c r="A8" s="236" t="s">
        <v>402</v>
      </c>
      <c r="B8" s="533"/>
      <c r="C8" s="237" t="s">
        <v>403</v>
      </c>
      <c r="D8" s="122"/>
      <c r="E8" s="157"/>
      <c r="F8" s="27">
        <v>0</v>
      </c>
    </row>
    <row r="9" spans="1:6" s="1" customFormat="1" ht="45">
      <c r="A9" s="236" t="s">
        <v>404</v>
      </c>
      <c r="B9" s="531" t="s">
        <v>405</v>
      </c>
      <c r="C9" s="238" t="s">
        <v>592</v>
      </c>
      <c r="D9" s="128"/>
      <c r="E9" s="182"/>
      <c r="F9" s="27">
        <v>0</v>
      </c>
    </row>
    <row r="10" spans="1:6" s="1" customFormat="1" ht="30">
      <c r="A10" s="236" t="s">
        <v>406</v>
      </c>
      <c r="B10" s="531"/>
      <c r="C10" s="239" t="s">
        <v>591</v>
      </c>
      <c r="D10" s="128"/>
      <c r="E10" s="182"/>
      <c r="F10" s="27">
        <v>0</v>
      </c>
    </row>
    <row r="11" spans="1:6" s="1" customFormat="1" ht="45">
      <c r="A11" s="236" t="s">
        <v>407</v>
      </c>
      <c r="B11" s="531"/>
      <c r="C11" s="238" t="s">
        <v>590</v>
      </c>
      <c r="D11" s="128"/>
      <c r="E11" s="182"/>
      <c r="F11" s="27">
        <v>0</v>
      </c>
    </row>
    <row r="12" spans="1:6" s="1" customFormat="1" ht="30">
      <c r="A12" s="236" t="s">
        <v>408</v>
      </c>
      <c r="B12" s="531"/>
      <c r="C12" s="239" t="s">
        <v>589</v>
      </c>
      <c r="D12" s="128"/>
      <c r="E12" s="182"/>
      <c r="F12" s="27">
        <v>0</v>
      </c>
    </row>
    <row r="13" spans="1:6" s="1" customFormat="1" ht="45">
      <c r="A13" s="236" t="s">
        <v>409</v>
      </c>
      <c r="B13" s="531"/>
      <c r="C13" s="238" t="s">
        <v>590</v>
      </c>
      <c r="D13" s="128"/>
      <c r="E13" s="182"/>
      <c r="F13" s="27">
        <v>0</v>
      </c>
    </row>
    <row r="14" spans="1:6" s="1" customFormat="1" ht="30">
      <c r="A14" s="236" t="s">
        <v>410</v>
      </c>
      <c r="B14" s="531"/>
      <c r="C14" s="239" t="s">
        <v>589</v>
      </c>
      <c r="D14" s="128"/>
      <c r="E14" s="182"/>
      <c r="F14" s="27">
        <v>0</v>
      </c>
    </row>
    <row r="15" spans="1:6" s="1" customFormat="1" ht="45">
      <c r="A15" s="236" t="s">
        <v>587</v>
      </c>
      <c r="B15" s="531"/>
      <c r="C15" s="238" t="s">
        <v>585</v>
      </c>
      <c r="D15" s="128"/>
      <c r="E15" s="182"/>
      <c r="F15" s="27">
        <v>0</v>
      </c>
    </row>
    <row r="16" spans="1:6" s="1" customFormat="1" ht="30">
      <c r="A16" s="236" t="s">
        <v>588</v>
      </c>
      <c r="B16" s="531"/>
      <c r="C16" s="239" t="s">
        <v>586</v>
      </c>
      <c r="D16" s="128"/>
      <c r="E16" s="182"/>
      <c r="F16" s="27">
        <v>0</v>
      </c>
    </row>
    <row r="17" spans="1:6" s="1" customFormat="1" ht="15">
      <c r="A17" s="236" t="s">
        <v>411</v>
      </c>
      <c r="B17" s="531" t="s">
        <v>412</v>
      </c>
      <c r="C17" s="119" t="s">
        <v>413</v>
      </c>
      <c r="D17" s="161"/>
      <c r="E17" s="162"/>
      <c r="F17" s="27">
        <v>0</v>
      </c>
    </row>
    <row r="18" spans="1:6" s="1" customFormat="1" ht="15">
      <c r="A18" s="236" t="s">
        <v>414</v>
      </c>
      <c r="B18" s="531"/>
      <c r="C18" s="119" t="s">
        <v>415</v>
      </c>
      <c r="D18" s="161"/>
      <c r="E18" s="162"/>
      <c r="F18" s="27">
        <v>0</v>
      </c>
    </row>
    <row r="19" spans="1:6" s="1" customFormat="1" ht="15">
      <c r="A19" s="236" t="s">
        <v>416</v>
      </c>
      <c r="B19" s="531"/>
      <c r="C19" s="119" t="s">
        <v>417</v>
      </c>
      <c r="D19" s="161"/>
      <c r="E19" s="162"/>
      <c r="F19" s="27">
        <v>0</v>
      </c>
    </row>
    <row r="20" spans="1:6" s="1" customFormat="1" ht="15">
      <c r="A20" s="236" t="s">
        <v>418</v>
      </c>
      <c r="B20" s="531"/>
      <c r="C20" s="119" t="s">
        <v>419</v>
      </c>
      <c r="D20" s="161"/>
      <c r="E20" s="162"/>
      <c r="F20" s="27">
        <v>0</v>
      </c>
    </row>
    <row r="21" spans="1:6" s="1" customFormat="1" ht="15">
      <c r="A21" s="236" t="s">
        <v>420</v>
      </c>
      <c r="B21" s="531"/>
      <c r="C21" s="119" t="s">
        <v>421</v>
      </c>
      <c r="D21" s="161"/>
      <c r="E21" s="162"/>
      <c r="F21" s="27">
        <v>0</v>
      </c>
    </row>
    <row r="22" spans="1:6" s="1" customFormat="1" ht="15">
      <c r="A22" s="236" t="s">
        <v>422</v>
      </c>
      <c r="B22" s="531" t="s">
        <v>423</v>
      </c>
      <c r="C22" s="119" t="s">
        <v>424</v>
      </c>
      <c r="D22" s="161"/>
      <c r="E22" s="162"/>
      <c r="F22" s="27">
        <v>0</v>
      </c>
    </row>
    <row r="23" spans="1:6" s="1" customFormat="1" ht="15">
      <c r="A23" s="236" t="s">
        <v>425</v>
      </c>
      <c r="B23" s="531"/>
      <c r="C23" s="119" t="s">
        <v>426</v>
      </c>
      <c r="D23" s="161"/>
      <c r="E23" s="162"/>
      <c r="F23" s="27">
        <v>0</v>
      </c>
    </row>
    <row r="24" spans="1:6" s="1" customFormat="1" ht="15">
      <c r="A24" s="236" t="s">
        <v>427</v>
      </c>
      <c r="B24" s="531"/>
      <c r="C24" s="119" t="s">
        <v>428</v>
      </c>
      <c r="D24" s="161"/>
      <c r="E24" s="162"/>
      <c r="F24" s="27">
        <v>0</v>
      </c>
    </row>
    <row r="25" spans="1:6" s="1" customFormat="1" ht="15">
      <c r="A25" s="236" t="s">
        <v>429</v>
      </c>
      <c r="B25" s="531"/>
      <c r="C25" s="119" t="s">
        <v>673</v>
      </c>
      <c r="D25" s="161"/>
      <c r="E25" s="162"/>
      <c r="F25" s="27">
        <v>0</v>
      </c>
    </row>
    <row r="26" spans="1:6" s="1" customFormat="1" ht="15">
      <c r="A26" s="236" t="s">
        <v>430</v>
      </c>
      <c r="B26" s="531"/>
      <c r="C26" s="119" t="s">
        <v>672</v>
      </c>
      <c r="D26" s="161"/>
      <c r="E26" s="162"/>
      <c r="F26" s="27">
        <v>0</v>
      </c>
    </row>
    <row r="27" spans="1:6" s="1" customFormat="1" ht="15">
      <c r="A27" s="236" t="s">
        <v>431</v>
      </c>
      <c r="B27" s="531"/>
      <c r="C27" s="119" t="s">
        <v>417</v>
      </c>
      <c r="D27" s="161"/>
      <c r="E27" s="162"/>
      <c r="F27" s="27">
        <v>0</v>
      </c>
    </row>
    <row r="28" spans="1:6" s="1" customFormat="1" ht="18">
      <c r="A28" s="236" t="s">
        <v>432</v>
      </c>
      <c r="B28" s="534" t="s">
        <v>433</v>
      </c>
      <c r="C28" s="160" t="s">
        <v>434</v>
      </c>
      <c r="D28" s="161"/>
      <c r="E28" s="162"/>
      <c r="F28" s="27">
        <v>0</v>
      </c>
    </row>
    <row r="29" spans="1:6" s="1" customFormat="1" ht="18">
      <c r="A29" s="236" t="s">
        <v>435</v>
      </c>
      <c r="B29" s="534"/>
      <c r="C29" s="186" t="s">
        <v>180</v>
      </c>
      <c r="D29" s="161"/>
      <c r="E29" s="162"/>
      <c r="F29" s="27">
        <v>0</v>
      </c>
    </row>
    <row r="30" spans="1:6" s="1" customFormat="1" ht="18">
      <c r="A30" s="236" t="s">
        <v>436</v>
      </c>
      <c r="B30" s="534"/>
      <c r="C30" s="186" t="s">
        <v>437</v>
      </c>
      <c r="D30" s="161"/>
      <c r="E30" s="162"/>
      <c r="F30" s="27">
        <v>0</v>
      </c>
    </row>
    <row r="31" spans="1:6" s="1" customFormat="1" ht="18">
      <c r="A31" s="236" t="s">
        <v>438</v>
      </c>
      <c r="B31" s="534"/>
      <c r="C31" s="186" t="s">
        <v>182</v>
      </c>
      <c r="D31" s="161"/>
      <c r="E31" s="162"/>
      <c r="F31" s="27">
        <v>0</v>
      </c>
    </row>
    <row r="32" spans="1:6" s="1" customFormat="1" ht="18">
      <c r="A32" s="236" t="s">
        <v>439</v>
      </c>
      <c r="B32" s="534"/>
      <c r="C32" s="186" t="s">
        <v>440</v>
      </c>
      <c r="D32" s="161"/>
      <c r="E32" s="162"/>
      <c r="F32" s="27">
        <v>0</v>
      </c>
    </row>
    <row r="33" spans="1:6" s="1" customFormat="1" ht="18">
      <c r="A33" s="236" t="s">
        <v>441</v>
      </c>
      <c r="B33" s="534"/>
      <c r="C33" s="186" t="s">
        <v>442</v>
      </c>
      <c r="D33" s="161"/>
      <c r="E33" s="162"/>
      <c r="F33" s="27">
        <v>0</v>
      </c>
    </row>
    <row r="34" spans="1:6" s="1" customFormat="1" ht="33">
      <c r="A34" s="236" t="s">
        <v>443</v>
      </c>
      <c r="B34" s="534"/>
      <c r="C34" s="160" t="s">
        <v>219</v>
      </c>
      <c r="D34" s="126"/>
      <c r="E34" s="240"/>
      <c r="F34" s="27">
        <v>0</v>
      </c>
    </row>
    <row r="35" spans="1:6" s="1" customFormat="1" ht="33">
      <c r="A35" s="236" t="s">
        <v>444</v>
      </c>
      <c r="B35" s="534"/>
      <c r="C35" s="160" t="s">
        <v>220</v>
      </c>
      <c r="D35" s="128"/>
      <c r="E35" s="182"/>
      <c r="F35" s="27">
        <v>0</v>
      </c>
    </row>
    <row r="36" spans="1:6" s="1" customFormat="1" ht="33">
      <c r="A36" s="236" t="s">
        <v>445</v>
      </c>
      <c r="B36" s="534"/>
      <c r="C36" s="160" t="s">
        <v>221</v>
      </c>
      <c r="D36" s="126"/>
      <c r="E36" s="240"/>
      <c r="F36" s="27">
        <v>0</v>
      </c>
    </row>
    <row r="37" spans="1:6" s="1" customFormat="1" ht="33">
      <c r="A37" s="236" t="s">
        <v>446</v>
      </c>
      <c r="B37" s="534"/>
      <c r="C37" s="160" t="s">
        <v>222</v>
      </c>
      <c r="D37" s="128"/>
      <c r="E37" s="182"/>
      <c r="F37" s="27">
        <v>0</v>
      </c>
    </row>
    <row r="38" spans="1:6" s="1" customFormat="1" ht="33">
      <c r="A38" s="236" t="s">
        <v>447</v>
      </c>
      <c r="B38" s="535" t="s">
        <v>448</v>
      </c>
      <c r="C38" s="160" t="s">
        <v>219</v>
      </c>
      <c r="D38" s="128"/>
      <c r="E38" s="182"/>
      <c r="F38" s="27">
        <v>0</v>
      </c>
    </row>
    <row r="39" spans="1:6" s="1" customFormat="1" ht="33">
      <c r="A39" s="236" t="s">
        <v>449</v>
      </c>
      <c r="B39" s="535"/>
      <c r="C39" s="160" t="s">
        <v>220</v>
      </c>
      <c r="D39" s="128"/>
      <c r="E39" s="182"/>
      <c r="F39" s="27">
        <v>0</v>
      </c>
    </row>
    <row r="40" spans="1:6" s="1" customFormat="1" ht="33">
      <c r="A40" s="236" t="s">
        <v>450</v>
      </c>
      <c r="B40" s="535"/>
      <c r="C40" s="160" t="s">
        <v>221</v>
      </c>
      <c r="D40" s="128"/>
      <c r="E40" s="182"/>
      <c r="F40" s="27">
        <v>0</v>
      </c>
    </row>
    <row r="41" spans="1:6" s="1" customFormat="1" ht="33">
      <c r="A41" s="236" t="s">
        <v>451</v>
      </c>
      <c r="B41" s="535"/>
      <c r="C41" s="160" t="s">
        <v>222</v>
      </c>
      <c r="D41" s="128"/>
      <c r="E41" s="182"/>
      <c r="F41" s="27">
        <v>0</v>
      </c>
    </row>
    <row r="42" spans="1:6" s="174" customFormat="1" ht="15">
      <c r="A42" s="236" t="s">
        <v>452</v>
      </c>
      <c r="B42" s="536" t="s">
        <v>251</v>
      </c>
      <c r="C42" s="119" t="s">
        <v>453</v>
      </c>
      <c r="D42" s="122"/>
      <c r="E42" s="157"/>
      <c r="F42" s="27">
        <v>0</v>
      </c>
    </row>
    <row r="43" spans="1:6" s="174" customFormat="1" ht="15">
      <c r="A43" s="236" t="s">
        <v>454</v>
      </c>
      <c r="B43" s="536"/>
      <c r="C43" s="119" t="s">
        <v>252</v>
      </c>
      <c r="D43" s="122"/>
      <c r="E43" s="157"/>
      <c r="F43" s="27">
        <v>0</v>
      </c>
    </row>
    <row r="44" spans="1:6" s="174" customFormat="1" ht="15">
      <c r="A44" s="236" t="s">
        <v>455</v>
      </c>
      <c r="B44" s="536"/>
      <c r="C44" s="175" t="s">
        <v>456</v>
      </c>
      <c r="D44" s="122"/>
      <c r="E44" s="157"/>
      <c r="F44" s="27">
        <v>0</v>
      </c>
    </row>
    <row r="45" spans="1:6" s="174" customFormat="1" ht="15">
      <c r="A45" s="236" t="s">
        <v>457</v>
      </c>
      <c r="B45" s="536"/>
      <c r="C45" s="175" t="s">
        <v>458</v>
      </c>
      <c r="D45" s="122"/>
      <c r="E45" s="157"/>
      <c r="F45" s="27">
        <v>0</v>
      </c>
    </row>
    <row r="46" spans="1:6" s="174" customFormat="1" ht="15">
      <c r="A46" s="236" t="s">
        <v>459</v>
      </c>
      <c r="B46" s="536" t="s">
        <v>460</v>
      </c>
      <c r="C46" s="160" t="s">
        <v>461</v>
      </c>
      <c r="D46" s="122"/>
      <c r="E46" s="157"/>
      <c r="F46" s="27">
        <v>0</v>
      </c>
    </row>
    <row r="47" spans="1:6" s="174" customFormat="1" ht="15">
      <c r="A47" s="236" t="s">
        <v>462</v>
      </c>
      <c r="B47" s="536"/>
      <c r="C47" s="160" t="s">
        <v>463</v>
      </c>
      <c r="D47" s="122"/>
      <c r="E47" s="157"/>
      <c r="F47" s="27">
        <v>0</v>
      </c>
    </row>
    <row r="48" spans="1:6" s="174" customFormat="1" ht="15">
      <c r="A48" s="236" t="s">
        <v>464</v>
      </c>
      <c r="B48" s="536"/>
      <c r="C48" s="160" t="s">
        <v>465</v>
      </c>
      <c r="D48" s="122"/>
      <c r="E48" s="157"/>
      <c r="F48" s="27">
        <v>0</v>
      </c>
    </row>
    <row r="49" spans="1:6" s="174" customFormat="1" ht="15">
      <c r="A49" s="236" t="s">
        <v>466</v>
      </c>
      <c r="B49" s="536"/>
      <c r="C49" s="160" t="s">
        <v>467</v>
      </c>
      <c r="D49" s="122"/>
      <c r="E49" s="157"/>
      <c r="F49" s="27">
        <v>0</v>
      </c>
    </row>
    <row r="50" spans="1:6" s="174" customFormat="1" ht="15">
      <c r="A50" s="236" t="s">
        <v>468</v>
      </c>
      <c r="B50" s="536"/>
      <c r="C50" s="160" t="s">
        <v>469</v>
      </c>
      <c r="D50" s="122"/>
      <c r="E50" s="157"/>
      <c r="F50" s="27">
        <v>0</v>
      </c>
    </row>
    <row r="51" spans="1:6" s="174" customFormat="1" ht="15">
      <c r="A51" s="236" t="s">
        <v>470</v>
      </c>
      <c r="B51" s="536"/>
      <c r="C51" s="160" t="s">
        <v>471</v>
      </c>
      <c r="D51" s="122"/>
      <c r="E51" s="157"/>
      <c r="F51" s="27">
        <v>0</v>
      </c>
    </row>
    <row r="52" spans="1:6" s="174" customFormat="1" ht="15">
      <c r="A52" s="104" t="s">
        <v>472</v>
      </c>
      <c r="B52" s="537" t="s">
        <v>1071</v>
      </c>
      <c r="C52" s="537"/>
      <c r="D52" s="130"/>
      <c r="E52" s="241"/>
      <c r="F52" s="242"/>
    </row>
    <row r="53" spans="1:6" s="1" customFormat="1" ht="15">
      <c r="A53" s="236" t="s">
        <v>473</v>
      </c>
      <c r="B53" s="532" t="s">
        <v>400</v>
      </c>
      <c r="C53" s="243" t="s">
        <v>474</v>
      </c>
      <c r="D53" s="122"/>
      <c r="E53" s="157"/>
      <c r="F53" s="27">
        <v>0</v>
      </c>
    </row>
    <row r="54" spans="1:6" s="1" customFormat="1" ht="15">
      <c r="A54" s="236" t="s">
        <v>475</v>
      </c>
      <c r="B54" s="533"/>
      <c r="C54" s="243" t="s">
        <v>476</v>
      </c>
      <c r="D54" s="122"/>
      <c r="E54" s="157"/>
      <c r="F54" s="27">
        <v>0</v>
      </c>
    </row>
    <row r="55" spans="1:6" s="1" customFormat="1" ht="29.25" customHeight="1">
      <c r="A55" s="236" t="s">
        <v>477</v>
      </c>
      <c r="B55" s="531" t="s">
        <v>405</v>
      </c>
      <c r="C55" s="238" t="s">
        <v>478</v>
      </c>
      <c r="D55" s="128"/>
      <c r="E55" s="182"/>
      <c r="F55" s="27">
        <v>0</v>
      </c>
    </row>
    <row r="56" spans="1:6" s="1" customFormat="1" ht="29.25" customHeight="1">
      <c r="A56" s="236" t="s">
        <v>479</v>
      </c>
      <c r="B56" s="531"/>
      <c r="C56" s="238" t="s">
        <v>480</v>
      </c>
      <c r="D56" s="128"/>
      <c r="E56" s="182"/>
      <c r="F56" s="27">
        <v>0</v>
      </c>
    </row>
    <row r="57" spans="1:6" s="1" customFormat="1" ht="29.25" customHeight="1">
      <c r="A57" s="236" t="s">
        <v>481</v>
      </c>
      <c r="B57" s="531"/>
      <c r="C57" s="238" t="s">
        <v>482</v>
      </c>
      <c r="D57" s="128"/>
      <c r="E57" s="182"/>
      <c r="F57" s="27">
        <v>0</v>
      </c>
    </row>
    <row r="58" spans="1:6" s="1" customFormat="1" ht="29.25" customHeight="1">
      <c r="A58" s="236" t="s">
        <v>483</v>
      </c>
      <c r="B58" s="531"/>
      <c r="C58" s="238" t="s">
        <v>484</v>
      </c>
      <c r="D58" s="128"/>
      <c r="E58" s="182"/>
      <c r="F58" s="27">
        <v>0</v>
      </c>
    </row>
    <row r="59" spans="1:6" s="1" customFormat="1" ht="29.25" customHeight="1">
      <c r="A59" s="236" t="s">
        <v>485</v>
      </c>
      <c r="B59" s="531"/>
      <c r="C59" s="238" t="s">
        <v>486</v>
      </c>
      <c r="D59" s="128"/>
      <c r="E59" s="182"/>
      <c r="F59" s="27">
        <v>0</v>
      </c>
    </row>
    <row r="60" spans="1:6" s="1" customFormat="1" ht="15">
      <c r="A60" s="236" t="s">
        <v>487</v>
      </c>
      <c r="B60" s="531"/>
      <c r="C60" s="239" t="s">
        <v>488</v>
      </c>
      <c r="D60" s="128"/>
      <c r="E60" s="182"/>
      <c r="F60" s="27">
        <v>0</v>
      </c>
    </row>
    <row r="61" spans="1:6" s="1" customFormat="1" ht="15">
      <c r="A61" s="236" t="s">
        <v>489</v>
      </c>
      <c r="B61" s="531" t="s">
        <v>412</v>
      </c>
      <c r="C61" s="119" t="s">
        <v>413</v>
      </c>
      <c r="D61" s="161"/>
      <c r="E61" s="162"/>
      <c r="F61" s="27">
        <v>0</v>
      </c>
    </row>
    <row r="62" spans="1:6" s="1" customFormat="1" ht="15">
      <c r="A62" s="236" t="s">
        <v>490</v>
      </c>
      <c r="B62" s="531"/>
      <c r="C62" s="119" t="s">
        <v>415</v>
      </c>
      <c r="D62" s="161"/>
      <c r="E62" s="162"/>
      <c r="F62" s="27">
        <v>0</v>
      </c>
    </row>
    <row r="63" spans="1:6" ht="15">
      <c r="A63" s="236" t="s">
        <v>491</v>
      </c>
      <c r="B63" s="531"/>
      <c r="C63" s="119" t="s">
        <v>673</v>
      </c>
      <c r="D63" s="244"/>
      <c r="E63" s="245"/>
      <c r="F63" s="27">
        <v>0</v>
      </c>
    </row>
    <row r="64" spans="1:6" ht="15">
      <c r="A64" s="236" t="s">
        <v>492</v>
      </c>
      <c r="B64" s="531"/>
      <c r="C64" s="119" t="s">
        <v>493</v>
      </c>
      <c r="D64" s="244"/>
      <c r="E64" s="245"/>
      <c r="F64" s="27">
        <v>0</v>
      </c>
    </row>
    <row r="65" spans="1:6" ht="15">
      <c r="A65" s="236" t="s">
        <v>494</v>
      </c>
      <c r="B65" s="531"/>
      <c r="C65" s="119" t="s">
        <v>495</v>
      </c>
      <c r="D65" s="244"/>
      <c r="E65" s="245"/>
      <c r="F65" s="27">
        <v>0</v>
      </c>
    </row>
    <row r="66" spans="1:6" ht="15">
      <c r="A66" s="236" t="s">
        <v>496</v>
      </c>
      <c r="B66" s="531"/>
      <c r="C66" s="119" t="s">
        <v>497</v>
      </c>
      <c r="D66" s="244"/>
      <c r="E66" s="245"/>
      <c r="F66" s="27">
        <v>0</v>
      </c>
    </row>
    <row r="67" spans="1:6" s="1" customFormat="1" ht="15">
      <c r="A67" s="236" t="s">
        <v>498</v>
      </c>
      <c r="B67" s="531" t="s">
        <v>423</v>
      </c>
      <c r="C67" s="119" t="s">
        <v>424</v>
      </c>
      <c r="D67" s="161"/>
      <c r="E67" s="162"/>
      <c r="F67" s="27">
        <v>0</v>
      </c>
    </row>
    <row r="68" spans="1:6" s="1" customFormat="1" ht="15">
      <c r="A68" s="236" t="s">
        <v>499</v>
      </c>
      <c r="B68" s="531"/>
      <c r="C68" s="119" t="s">
        <v>426</v>
      </c>
      <c r="D68" s="161"/>
      <c r="E68" s="162"/>
      <c r="F68" s="27">
        <v>0</v>
      </c>
    </row>
    <row r="69" spans="1:6" s="1" customFormat="1" ht="15">
      <c r="A69" s="236" t="s">
        <v>500</v>
      </c>
      <c r="B69" s="531"/>
      <c r="C69" s="119" t="s">
        <v>428</v>
      </c>
      <c r="D69" s="161"/>
      <c r="E69" s="162"/>
      <c r="F69" s="27">
        <v>0</v>
      </c>
    </row>
    <row r="70" spans="1:6" s="1" customFormat="1" ht="15">
      <c r="A70" s="236" t="s">
        <v>501</v>
      </c>
      <c r="B70" s="531"/>
      <c r="C70" s="119" t="s">
        <v>673</v>
      </c>
      <c r="D70" s="161"/>
      <c r="E70" s="162"/>
      <c r="F70" s="27">
        <v>0</v>
      </c>
    </row>
    <row r="71" spans="1:6" ht="15">
      <c r="A71" s="236" t="s">
        <v>502</v>
      </c>
      <c r="B71" s="531"/>
      <c r="C71" s="119" t="s">
        <v>493</v>
      </c>
      <c r="D71" s="244"/>
      <c r="E71" s="245"/>
      <c r="F71" s="27">
        <v>0</v>
      </c>
    </row>
    <row r="72" spans="1:6" ht="15">
      <c r="A72" s="236" t="s">
        <v>503</v>
      </c>
      <c r="B72" s="531"/>
      <c r="C72" s="119" t="s">
        <v>504</v>
      </c>
      <c r="D72" s="244"/>
      <c r="E72" s="245"/>
      <c r="F72" s="27">
        <v>0</v>
      </c>
    </row>
    <row r="73" spans="1:6" ht="15">
      <c r="A73" s="236" t="s">
        <v>505</v>
      </c>
      <c r="B73" s="531"/>
      <c r="C73" s="119" t="s">
        <v>506</v>
      </c>
      <c r="D73" s="244"/>
      <c r="E73" s="245"/>
      <c r="F73" s="27">
        <v>0</v>
      </c>
    </row>
    <row r="74" spans="1:6" s="1" customFormat="1" ht="18">
      <c r="A74" s="236" t="s">
        <v>507</v>
      </c>
      <c r="B74" s="535" t="s">
        <v>433</v>
      </c>
      <c r="C74" s="160" t="s">
        <v>434</v>
      </c>
      <c r="D74" s="126"/>
      <c r="E74" s="240"/>
      <c r="F74" s="27">
        <v>0</v>
      </c>
    </row>
    <row r="75" spans="1:6" s="1" customFormat="1" ht="18">
      <c r="A75" s="236" t="s">
        <v>507</v>
      </c>
      <c r="B75" s="535"/>
      <c r="C75" s="186" t="s">
        <v>180</v>
      </c>
      <c r="D75" s="161"/>
      <c r="E75" s="162"/>
      <c r="F75" s="27">
        <v>0</v>
      </c>
    </row>
    <row r="76" spans="1:6" s="1" customFormat="1" ht="18">
      <c r="A76" s="236" t="s">
        <v>435</v>
      </c>
      <c r="B76" s="535"/>
      <c r="C76" s="186" t="s">
        <v>437</v>
      </c>
      <c r="D76" s="161"/>
      <c r="E76" s="162"/>
      <c r="F76" s="27">
        <v>0</v>
      </c>
    </row>
    <row r="77" spans="1:6" s="1" customFormat="1" ht="18">
      <c r="A77" s="236" t="s">
        <v>436</v>
      </c>
      <c r="B77" s="535"/>
      <c r="C77" s="186" t="s">
        <v>182</v>
      </c>
      <c r="D77" s="161"/>
      <c r="E77" s="162"/>
      <c r="F77" s="27">
        <v>0</v>
      </c>
    </row>
    <row r="78" spans="1:6" s="1" customFormat="1" ht="18">
      <c r="A78" s="236" t="s">
        <v>438</v>
      </c>
      <c r="B78" s="535"/>
      <c r="C78" s="186" t="s">
        <v>440</v>
      </c>
      <c r="D78" s="161"/>
      <c r="E78" s="162"/>
      <c r="F78" s="27">
        <v>0</v>
      </c>
    </row>
    <row r="79" spans="1:6" s="1" customFormat="1" ht="18">
      <c r="A79" s="236" t="s">
        <v>439</v>
      </c>
      <c r="B79" s="535"/>
      <c r="C79" s="186" t="s">
        <v>442</v>
      </c>
      <c r="D79" s="161"/>
      <c r="E79" s="162"/>
      <c r="F79" s="27">
        <v>0</v>
      </c>
    </row>
    <row r="80" spans="1:6" s="1" customFormat="1" ht="33">
      <c r="A80" s="236" t="s">
        <v>441</v>
      </c>
      <c r="B80" s="535"/>
      <c r="C80" s="160" t="s">
        <v>219</v>
      </c>
      <c r="D80" s="161"/>
      <c r="E80" s="162"/>
      <c r="F80" s="27">
        <v>0</v>
      </c>
    </row>
    <row r="81" spans="1:6" s="1" customFormat="1" ht="33">
      <c r="A81" s="236" t="s">
        <v>443</v>
      </c>
      <c r="B81" s="535"/>
      <c r="C81" s="160" t="s">
        <v>220</v>
      </c>
      <c r="D81" s="126"/>
      <c r="E81" s="240"/>
      <c r="F81" s="27">
        <v>0</v>
      </c>
    </row>
    <row r="82" spans="1:6" s="1" customFormat="1" ht="33">
      <c r="A82" s="236" t="s">
        <v>444</v>
      </c>
      <c r="B82" s="535"/>
      <c r="C82" s="160" t="s">
        <v>221</v>
      </c>
      <c r="D82" s="128"/>
      <c r="E82" s="182"/>
      <c r="F82" s="27">
        <v>0</v>
      </c>
    </row>
    <row r="83" spans="1:6" s="1" customFormat="1" ht="33">
      <c r="A83" s="236" t="s">
        <v>445</v>
      </c>
      <c r="B83" s="535"/>
      <c r="C83" s="160" t="s">
        <v>222</v>
      </c>
      <c r="D83" s="126"/>
      <c r="E83" s="240"/>
      <c r="F83" s="27">
        <v>0</v>
      </c>
    </row>
    <row r="84" spans="1:6" s="1" customFormat="1" ht="33">
      <c r="A84" s="236" t="s">
        <v>508</v>
      </c>
      <c r="B84" s="535" t="s">
        <v>448</v>
      </c>
      <c r="C84" s="160" t="s">
        <v>219</v>
      </c>
      <c r="D84" s="128"/>
      <c r="E84" s="182"/>
      <c r="F84" s="27">
        <v>0</v>
      </c>
    </row>
    <row r="85" spans="1:6" s="1" customFormat="1" ht="33">
      <c r="A85" s="236" t="s">
        <v>509</v>
      </c>
      <c r="B85" s="535"/>
      <c r="C85" s="160" t="s">
        <v>220</v>
      </c>
      <c r="D85" s="128"/>
      <c r="E85" s="182"/>
      <c r="F85" s="27">
        <v>0</v>
      </c>
    </row>
    <row r="86" spans="1:6" s="1" customFormat="1" ht="33">
      <c r="A86" s="236" t="s">
        <v>510</v>
      </c>
      <c r="B86" s="535"/>
      <c r="C86" s="160" t="s">
        <v>221</v>
      </c>
      <c r="D86" s="128"/>
      <c r="E86" s="182"/>
      <c r="F86" s="27">
        <v>0</v>
      </c>
    </row>
    <row r="87" spans="1:6" s="1" customFormat="1" ht="33">
      <c r="A87" s="236" t="s">
        <v>511</v>
      </c>
      <c r="B87" s="535"/>
      <c r="C87" s="160" t="s">
        <v>222</v>
      </c>
      <c r="D87" s="128"/>
      <c r="E87" s="182"/>
      <c r="F87" s="27">
        <v>0</v>
      </c>
    </row>
    <row r="88" spans="1:6" s="174" customFormat="1" ht="15">
      <c r="A88" s="236" t="s">
        <v>512</v>
      </c>
      <c r="B88" s="536" t="s">
        <v>251</v>
      </c>
      <c r="C88" s="119" t="s">
        <v>453</v>
      </c>
      <c r="D88" s="122"/>
      <c r="E88" s="157"/>
      <c r="F88" s="27">
        <v>0</v>
      </c>
    </row>
    <row r="89" spans="1:6" s="174" customFormat="1" ht="15">
      <c r="A89" s="236" t="s">
        <v>513</v>
      </c>
      <c r="B89" s="536"/>
      <c r="C89" s="119" t="s">
        <v>1009</v>
      </c>
      <c r="D89" s="122"/>
      <c r="E89" s="157"/>
      <c r="F89" s="27">
        <v>0</v>
      </c>
    </row>
    <row r="90" spans="1:6" s="174" customFormat="1" ht="15">
      <c r="A90" s="236" t="s">
        <v>514</v>
      </c>
      <c r="B90" s="536"/>
      <c r="C90" s="175" t="s">
        <v>1012</v>
      </c>
      <c r="D90" s="122"/>
      <c r="E90" s="157"/>
      <c r="F90" s="27">
        <v>0</v>
      </c>
    </row>
    <row r="91" spans="1:6" s="174" customFormat="1" ht="15">
      <c r="A91" s="236" t="s">
        <v>515</v>
      </c>
      <c r="B91" s="536"/>
      <c r="C91" s="175" t="s">
        <v>1013</v>
      </c>
      <c r="D91" s="122"/>
      <c r="E91" s="157"/>
      <c r="F91" s="27">
        <v>0</v>
      </c>
    </row>
    <row r="92" spans="1:6" s="174" customFormat="1" ht="15">
      <c r="A92" s="236" t="s">
        <v>516</v>
      </c>
      <c r="B92" s="536"/>
      <c r="C92" s="175" t="s">
        <v>1014</v>
      </c>
      <c r="D92" s="122"/>
      <c r="E92" s="157"/>
      <c r="F92" s="27">
        <v>0</v>
      </c>
    </row>
    <row r="93" spans="1:6" s="174" customFormat="1" ht="15">
      <c r="A93" s="236" t="s">
        <v>517</v>
      </c>
      <c r="B93" s="536" t="s">
        <v>460</v>
      </c>
      <c r="C93" s="160" t="s">
        <v>461</v>
      </c>
      <c r="D93" s="122"/>
      <c r="E93" s="157"/>
      <c r="F93" s="27">
        <v>0</v>
      </c>
    </row>
    <row r="94" spans="1:6" s="174" customFormat="1" ht="15">
      <c r="A94" s="236" t="s">
        <v>518</v>
      </c>
      <c r="B94" s="536"/>
      <c r="C94" s="160" t="s">
        <v>463</v>
      </c>
      <c r="D94" s="122"/>
      <c r="E94" s="157"/>
      <c r="F94" s="27">
        <v>0</v>
      </c>
    </row>
    <row r="95" spans="1:6" s="174" customFormat="1" ht="15">
      <c r="A95" s="236" t="s">
        <v>519</v>
      </c>
      <c r="B95" s="536"/>
      <c r="C95" s="160" t="s">
        <v>465</v>
      </c>
      <c r="D95" s="122"/>
      <c r="E95" s="157"/>
      <c r="F95" s="27">
        <v>0</v>
      </c>
    </row>
    <row r="96" spans="1:6" s="174" customFormat="1" ht="15">
      <c r="A96" s="236" t="s">
        <v>520</v>
      </c>
      <c r="B96" s="536"/>
      <c r="C96" s="160" t="s">
        <v>467</v>
      </c>
      <c r="D96" s="122"/>
      <c r="E96" s="157"/>
      <c r="F96" s="27">
        <v>0</v>
      </c>
    </row>
    <row r="97" spans="1:6" s="174" customFormat="1" ht="15">
      <c r="A97" s="236" t="s">
        <v>521</v>
      </c>
      <c r="B97" s="536"/>
      <c r="C97" s="160" t="s">
        <v>469</v>
      </c>
      <c r="D97" s="122"/>
      <c r="E97" s="157"/>
      <c r="F97" s="27">
        <v>0</v>
      </c>
    </row>
    <row r="98" spans="1:6" s="174" customFormat="1" ht="15">
      <c r="A98" s="236" t="s">
        <v>522</v>
      </c>
      <c r="B98" s="536"/>
      <c r="C98" s="160" t="s">
        <v>471</v>
      </c>
      <c r="D98" s="122"/>
      <c r="E98" s="157"/>
      <c r="F98" s="27">
        <v>0</v>
      </c>
    </row>
    <row r="99" spans="1:6" s="174" customFormat="1" ht="15">
      <c r="A99" s="104" t="s">
        <v>523</v>
      </c>
      <c r="B99" s="537" t="s">
        <v>1046</v>
      </c>
      <c r="C99" s="537"/>
      <c r="D99" s="130"/>
      <c r="E99" s="241"/>
      <c r="F99" s="242"/>
    </row>
    <row r="100" spans="1:6" s="1" customFormat="1" ht="15">
      <c r="A100" s="236" t="s">
        <v>524</v>
      </c>
      <c r="B100" s="532" t="s">
        <v>400</v>
      </c>
      <c r="C100" s="243" t="s">
        <v>525</v>
      </c>
      <c r="D100" s="122"/>
      <c r="E100" s="157"/>
      <c r="F100" s="27">
        <v>0</v>
      </c>
    </row>
    <row r="101" spans="1:6" s="1" customFormat="1" ht="15">
      <c r="A101" s="236" t="s">
        <v>526</v>
      </c>
      <c r="B101" s="532"/>
      <c r="C101" s="243" t="s">
        <v>527</v>
      </c>
      <c r="D101" s="122"/>
      <c r="E101" s="157"/>
      <c r="F101" s="27">
        <v>0</v>
      </c>
    </row>
    <row r="102" spans="1:6" s="1" customFormat="1" ht="15">
      <c r="A102" s="236" t="s">
        <v>528</v>
      </c>
      <c r="B102" s="532"/>
      <c r="C102" s="243" t="s">
        <v>529</v>
      </c>
      <c r="D102" s="122"/>
      <c r="E102" s="157"/>
      <c r="F102" s="27">
        <v>0</v>
      </c>
    </row>
    <row r="103" spans="1:6" s="1" customFormat="1" ht="45">
      <c r="A103" s="236" t="s">
        <v>530</v>
      </c>
      <c r="B103" s="531" t="s">
        <v>405</v>
      </c>
      <c r="C103" s="238" t="s">
        <v>531</v>
      </c>
      <c r="D103" s="112"/>
      <c r="E103" s="159"/>
      <c r="F103" s="27">
        <v>0</v>
      </c>
    </row>
    <row r="104" spans="1:6" s="1" customFormat="1" ht="45">
      <c r="A104" s="236" t="s">
        <v>532</v>
      </c>
      <c r="B104" s="531"/>
      <c r="C104" s="119" t="s">
        <v>533</v>
      </c>
      <c r="D104" s="112"/>
      <c r="E104" s="159"/>
      <c r="F104" s="27">
        <v>0</v>
      </c>
    </row>
    <row r="105" spans="1:6" s="1" customFormat="1" ht="45">
      <c r="A105" s="236" t="s">
        <v>534</v>
      </c>
      <c r="B105" s="531"/>
      <c r="C105" s="238" t="s">
        <v>535</v>
      </c>
      <c r="D105" s="112"/>
      <c r="E105" s="159"/>
      <c r="F105" s="27">
        <v>0</v>
      </c>
    </row>
    <row r="106" spans="1:6" s="1" customFormat="1" ht="15">
      <c r="A106" s="236" t="s">
        <v>536</v>
      </c>
      <c r="B106" s="531"/>
      <c r="C106" s="238" t="s">
        <v>537</v>
      </c>
      <c r="D106" s="128"/>
      <c r="E106" s="182"/>
      <c r="F106" s="27">
        <v>0</v>
      </c>
    </row>
    <row r="107" spans="1:6" s="1" customFormat="1" ht="15">
      <c r="A107" s="236" t="s">
        <v>538</v>
      </c>
      <c r="B107" s="531" t="s">
        <v>539</v>
      </c>
      <c r="C107" s="119" t="s">
        <v>413</v>
      </c>
      <c r="D107" s="161"/>
      <c r="E107" s="162"/>
      <c r="F107" s="27">
        <v>0</v>
      </c>
    </row>
    <row r="108" spans="1:6" s="1" customFormat="1" ht="15">
      <c r="A108" s="236" t="s">
        <v>540</v>
      </c>
      <c r="B108" s="531"/>
      <c r="C108" s="119" t="s">
        <v>415</v>
      </c>
      <c r="D108" s="161"/>
      <c r="E108" s="162"/>
      <c r="F108" s="27">
        <v>0</v>
      </c>
    </row>
    <row r="109" spans="1:6" s="1" customFormat="1" ht="15">
      <c r="A109" s="236" t="s">
        <v>541</v>
      </c>
      <c r="B109" s="531"/>
      <c r="C109" s="119" t="s">
        <v>542</v>
      </c>
      <c r="D109" s="161"/>
      <c r="E109" s="162"/>
      <c r="F109" s="27">
        <v>0</v>
      </c>
    </row>
    <row r="110" spans="1:6" s="1" customFormat="1" ht="15">
      <c r="A110" s="236" t="s">
        <v>543</v>
      </c>
      <c r="B110" s="531"/>
      <c r="C110" s="119" t="s">
        <v>544</v>
      </c>
      <c r="D110" s="161"/>
      <c r="E110" s="162"/>
      <c r="F110" s="27">
        <v>0</v>
      </c>
    </row>
    <row r="111" spans="1:6" s="1" customFormat="1" ht="15">
      <c r="A111" s="236" t="s">
        <v>545</v>
      </c>
      <c r="B111" s="531"/>
      <c r="C111" s="119" t="s">
        <v>674</v>
      </c>
      <c r="D111" s="161"/>
      <c r="E111" s="162"/>
      <c r="F111" s="27">
        <v>0</v>
      </c>
    </row>
    <row r="112" spans="1:6" s="1" customFormat="1" ht="15">
      <c r="A112" s="236" t="s">
        <v>546</v>
      </c>
      <c r="B112" s="531"/>
      <c r="C112" s="119" t="s">
        <v>547</v>
      </c>
      <c r="D112" s="161"/>
      <c r="E112" s="162"/>
      <c r="F112" s="27">
        <v>0</v>
      </c>
    </row>
    <row r="113" spans="1:6" s="1" customFormat="1" ht="15">
      <c r="A113" s="236" t="s">
        <v>548</v>
      </c>
      <c r="B113" s="531"/>
      <c r="C113" s="119" t="s">
        <v>675</v>
      </c>
      <c r="D113" s="161"/>
      <c r="E113" s="162"/>
      <c r="F113" s="27">
        <v>0</v>
      </c>
    </row>
    <row r="114" spans="1:6" s="1" customFormat="1" ht="13.5" customHeight="1">
      <c r="A114" s="236" t="s">
        <v>549</v>
      </c>
      <c r="B114" s="531"/>
      <c r="C114" s="119" t="s">
        <v>417</v>
      </c>
      <c r="D114" s="161"/>
      <c r="E114" s="162"/>
      <c r="F114" s="27">
        <v>0</v>
      </c>
    </row>
    <row r="115" spans="1:6" s="1" customFormat="1" ht="15">
      <c r="A115" s="236" t="s">
        <v>550</v>
      </c>
      <c r="B115" s="531"/>
      <c r="C115" s="119" t="s">
        <v>419</v>
      </c>
      <c r="D115" s="161"/>
      <c r="E115" s="162"/>
      <c r="F115" s="27">
        <v>0</v>
      </c>
    </row>
    <row r="116" spans="1:6" s="1" customFormat="1" ht="15">
      <c r="A116" s="236" t="s">
        <v>551</v>
      </c>
      <c r="B116" s="531"/>
      <c r="C116" s="119" t="s">
        <v>421</v>
      </c>
      <c r="D116" s="161"/>
      <c r="E116" s="162"/>
      <c r="F116" s="27">
        <v>0</v>
      </c>
    </row>
    <row r="117" spans="1:6" s="1" customFormat="1" ht="15">
      <c r="A117" s="236" t="s">
        <v>552</v>
      </c>
      <c r="B117" s="531" t="s">
        <v>553</v>
      </c>
      <c r="C117" s="119" t="s">
        <v>424</v>
      </c>
      <c r="D117" s="161"/>
      <c r="E117" s="162"/>
      <c r="F117" s="27">
        <v>0</v>
      </c>
    </row>
    <row r="118" spans="1:6" s="1" customFormat="1" ht="15">
      <c r="A118" s="236" t="s">
        <v>554</v>
      </c>
      <c r="B118" s="531"/>
      <c r="C118" s="119" t="s">
        <v>426</v>
      </c>
      <c r="D118" s="161"/>
      <c r="E118" s="162"/>
      <c r="F118" s="27">
        <v>0</v>
      </c>
    </row>
    <row r="119" spans="1:6" s="1" customFormat="1" ht="15">
      <c r="A119" s="236" t="s">
        <v>555</v>
      </c>
      <c r="B119" s="531"/>
      <c r="C119" s="119" t="s">
        <v>428</v>
      </c>
      <c r="D119" s="161"/>
      <c r="E119" s="162"/>
      <c r="F119" s="27">
        <v>0</v>
      </c>
    </row>
    <row r="120" spans="1:6" s="1" customFormat="1" ht="15">
      <c r="A120" s="236" t="s">
        <v>556</v>
      </c>
      <c r="B120" s="531"/>
      <c r="C120" s="119" t="s">
        <v>673</v>
      </c>
      <c r="D120" s="161"/>
      <c r="E120" s="162"/>
      <c r="F120" s="27">
        <v>0</v>
      </c>
    </row>
    <row r="121" spans="1:6" s="1" customFormat="1" ht="15">
      <c r="A121" s="236" t="s">
        <v>557</v>
      </c>
      <c r="B121" s="531"/>
      <c r="C121" s="119" t="s">
        <v>672</v>
      </c>
      <c r="D121" s="161"/>
      <c r="E121" s="162"/>
      <c r="F121" s="27">
        <v>0</v>
      </c>
    </row>
    <row r="122" spans="1:6" s="1" customFormat="1" ht="15">
      <c r="A122" s="236" t="s">
        <v>558</v>
      </c>
      <c r="B122" s="531"/>
      <c r="C122" s="119" t="s">
        <v>417</v>
      </c>
      <c r="D122" s="161"/>
      <c r="E122" s="162"/>
      <c r="F122" s="27">
        <v>0</v>
      </c>
    </row>
    <row r="123" spans="1:6" s="1" customFormat="1" ht="18">
      <c r="A123" s="236" t="s">
        <v>559</v>
      </c>
      <c r="B123" s="535" t="s">
        <v>433</v>
      </c>
      <c r="C123" s="160" t="s">
        <v>434</v>
      </c>
      <c r="D123" s="126"/>
      <c r="E123" s="240"/>
      <c r="F123" s="27">
        <v>0</v>
      </c>
    </row>
    <row r="124" spans="1:6" s="1" customFormat="1" ht="18">
      <c r="A124" s="236" t="s">
        <v>560</v>
      </c>
      <c r="B124" s="535"/>
      <c r="C124" s="186" t="s">
        <v>180</v>
      </c>
      <c r="D124" s="161"/>
      <c r="E124" s="162"/>
      <c r="F124" s="27">
        <v>0</v>
      </c>
    </row>
    <row r="125" spans="1:6" s="1" customFormat="1" ht="18">
      <c r="A125" s="236" t="s">
        <v>561</v>
      </c>
      <c r="B125" s="535"/>
      <c r="C125" s="186" t="s">
        <v>437</v>
      </c>
      <c r="D125" s="161"/>
      <c r="E125" s="162"/>
      <c r="F125" s="27">
        <v>0</v>
      </c>
    </row>
    <row r="126" spans="1:6" s="1" customFormat="1" ht="18">
      <c r="A126" s="236" t="s">
        <v>562</v>
      </c>
      <c r="B126" s="535"/>
      <c r="C126" s="186" t="s">
        <v>182</v>
      </c>
      <c r="D126" s="161"/>
      <c r="E126" s="162"/>
      <c r="F126" s="27">
        <v>0</v>
      </c>
    </row>
    <row r="127" spans="1:6" s="1" customFormat="1" ht="18">
      <c r="A127" s="236" t="s">
        <v>563</v>
      </c>
      <c r="B127" s="535"/>
      <c r="C127" s="186" t="s">
        <v>440</v>
      </c>
      <c r="D127" s="161"/>
      <c r="E127" s="162"/>
      <c r="F127" s="27">
        <v>0</v>
      </c>
    </row>
    <row r="128" spans="1:6" s="1" customFormat="1" ht="18">
      <c r="A128" s="236" t="s">
        <v>564</v>
      </c>
      <c r="B128" s="535"/>
      <c r="C128" s="186" t="s">
        <v>442</v>
      </c>
      <c r="D128" s="161"/>
      <c r="E128" s="162"/>
      <c r="F128" s="27">
        <v>0</v>
      </c>
    </row>
    <row r="129" spans="1:6" s="1" customFormat="1" ht="33">
      <c r="A129" s="236" t="s">
        <v>565</v>
      </c>
      <c r="B129" s="535"/>
      <c r="C129" s="160" t="s">
        <v>219</v>
      </c>
      <c r="D129" s="161"/>
      <c r="E129" s="162"/>
      <c r="F129" s="27">
        <v>0</v>
      </c>
    </row>
    <row r="130" spans="1:6" s="1" customFormat="1" ht="33">
      <c r="A130" s="236" t="s">
        <v>566</v>
      </c>
      <c r="B130" s="535"/>
      <c r="C130" s="160" t="s">
        <v>220</v>
      </c>
      <c r="D130" s="126"/>
      <c r="E130" s="240"/>
      <c r="F130" s="27">
        <v>0</v>
      </c>
    </row>
    <row r="131" spans="1:6" s="1" customFormat="1" ht="33">
      <c r="A131" s="236" t="s">
        <v>567</v>
      </c>
      <c r="B131" s="535"/>
      <c r="C131" s="160" t="s">
        <v>221</v>
      </c>
      <c r="D131" s="128"/>
      <c r="E131" s="182"/>
      <c r="F131" s="27">
        <v>0</v>
      </c>
    </row>
    <row r="132" spans="1:6" s="1" customFormat="1" ht="33">
      <c r="A132" s="236" t="s">
        <v>568</v>
      </c>
      <c r="B132" s="535"/>
      <c r="C132" s="160" t="s">
        <v>222</v>
      </c>
      <c r="D132" s="126"/>
      <c r="E132" s="240"/>
      <c r="F132" s="27">
        <v>0</v>
      </c>
    </row>
    <row r="133" spans="1:6" s="1" customFormat="1" ht="33">
      <c r="A133" s="236" t="s">
        <v>569</v>
      </c>
      <c r="B133" s="535" t="s">
        <v>448</v>
      </c>
      <c r="C133" s="160" t="s">
        <v>219</v>
      </c>
      <c r="D133" s="128"/>
      <c r="E133" s="182"/>
      <c r="F133" s="27">
        <v>0</v>
      </c>
    </row>
    <row r="134" spans="1:6" s="1" customFormat="1" ht="33">
      <c r="A134" s="236" t="s">
        <v>570</v>
      </c>
      <c r="B134" s="535"/>
      <c r="C134" s="160" t="s">
        <v>220</v>
      </c>
      <c r="D134" s="128"/>
      <c r="E134" s="182"/>
      <c r="F134" s="27">
        <v>0</v>
      </c>
    </row>
    <row r="135" spans="1:6" s="1" customFormat="1" ht="33">
      <c r="A135" s="236" t="s">
        <v>571</v>
      </c>
      <c r="B135" s="535"/>
      <c r="C135" s="160" t="s">
        <v>221</v>
      </c>
      <c r="D135" s="128"/>
      <c r="E135" s="182"/>
      <c r="F135" s="27">
        <v>0</v>
      </c>
    </row>
    <row r="136" spans="1:6" s="1" customFormat="1" ht="33">
      <c r="A136" s="236" t="s">
        <v>572</v>
      </c>
      <c r="B136" s="535"/>
      <c r="C136" s="160" t="s">
        <v>222</v>
      </c>
      <c r="D136" s="128"/>
      <c r="E136" s="182"/>
      <c r="F136" s="27">
        <v>0</v>
      </c>
    </row>
    <row r="137" spans="1:6" s="174" customFormat="1" ht="15">
      <c r="A137" s="236" t="s">
        <v>573</v>
      </c>
      <c r="B137" s="536" t="s">
        <v>251</v>
      </c>
      <c r="C137" s="119" t="s">
        <v>453</v>
      </c>
      <c r="D137" s="122"/>
      <c r="E137" s="157"/>
      <c r="F137" s="27">
        <v>0</v>
      </c>
    </row>
    <row r="138" spans="1:6" s="174" customFormat="1" ht="15">
      <c r="A138" s="236" t="s">
        <v>574</v>
      </c>
      <c r="B138" s="536"/>
      <c r="C138" s="119" t="s">
        <v>575</v>
      </c>
      <c r="D138" s="122"/>
      <c r="E138" s="157"/>
      <c r="F138" s="27">
        <v>0</v>
      </c>
    </row>
    <row r="139" spans="1:6" s="174" customFormat="1" ht="15">
      <c r="A139" s="236" t="s">
        <v>576</v>
      </c>
      <c r="B139" s="536"/>
      <c r="C139" s="175" t="s">
        <v>1010</v>
      </c>
      <c r="D139" s="122"/>
      <c r="E139" s="157"/>
      <c r="F139" s="27">
        <v>0</v>
      </c>
    </row>
    <row r="140" spans="1:6" s="174" customFormat="1" ht="15">
      <c r="A140" s="236" t="s">
        <v>577</v>
      </c>
      <c r="B140" s="536"/>
      <c r="C140" s="175" t="s">
        <v>1011</v>
      </c>
      <c r="D140" s="122"/>
      <c r="E140" s="157"/>
      <c r="F140" s="27">
        <v>0</v>
      </c>
    </row>
    <row r="141" spans="1:6" s="174" customFormat="1" ht="15">
      <c r="A141" s="236" t="s">
        <v>578</v>
      </c>
      <c r="B141" s="536" t="s">
        <v>460</v>
      </c>
      <c r="C141" s="160" t="s">
        <v>461</v>
      </c>
      <c r="D141" s="122"/>
      <c r="E141" s="157"/>
      <c r="F141" s="27">
        <v>0</v>
      </c>
    </row>
    <row r="142" spans="1:6" s="174" customFormat="1" ht="15">
      <c r="A142" s="236" t="s">
        <v>579</v>
      </c>
      <c r="B142" s="536"/>
      <c r="C142" s="160" t="s">
        <v>463</v>
      </c>
      <c r="D142" s="122"/>
      <c r="E142" s="157"/>
      <c r="F142" s="27">
        <v>0</v>
      </c>
    </row>
    <row r="143" spans="1:6" s="174" customFormat="1" ht="15">
      <c r="A143" s="236" t="s">
        <v>580</v>
      </c>
      <c r="B143" s="536"/>
      <c r="C143" s="160" t="s">
        <v>465</v>
      </c>
      <c r="D143" s="122"/>
      <c r="E143" s="157"/>
      <c r="F143" s="27">
        <v>0</v>
      </c>
    </row>
    <row r="144" spans="1:6" s="174" customFormat="1" ht="15">
      <c r="A144" s="236" t="s">
        <v>581</v>
      </c>
      <c r="B144" s="536"/>
      <c r="C144" s="160" t="s">
        <v>467</v>
      </c>
      <c r="D144" s="122"/>
      <c r="E144" s="157"/>
      <c r="F144" s="27">
        <v>0</v>
      </c>
    </row>
    <row r="145" spans="1:6" s="174" customFormat="1" ht="15">
      <c r="A145" s="236" t="s">
        <v>582</v>
      </c>
      <c r="B145" s="536"/>
      <c r="C145" s="160" t="s">
        <v>469</v>
      </c>
      <c r="D145" s="122"/>
      <c r="E145" s="157"/>
      <c r="F145" s="27">
        <v>0</v>
      </c>
    </row>
    <row r="146" spans="1:6" s="174" customFormat="1" ht="15">
      <c r="A146" s="236" t="s">
        <v>583</v>
      </c>
      <c r="B146" s="536"/>
      <c r="C146" s="160" t="s">
        <v>471</v>
      </c>
      <c r="D146" s="122"/>
      <c r="E146" s="157"/>
      <c r="F146" s="27">
        <v>0</v>
      </c>
    </row>
    <row r="147" spans="1:6" s="174" customFormat="1" ht="15">
      <c r="A147" s="104" t="s">
        <v>625</v>
      </c>
      <c r="B147" s="537" t="s">
        <v>1047</v>
      </c>
      <c r="C147" s="537"/>
      <c r="D147" s="130"/>
      <c r="E147" s="241"/>
      <c r="F147" s="242"/>
    </row>
    <row r="148" spans="1:6" s="1" customFormat="1" ht="15">
      <c r="A148" s="236" t="s">
        <v>626</v>
      </c>
      <c r="B148" s="532" t="s">
        <v>400</v>
      </c>
      <c r="C148" s="243" t="s">
        <v>638</v>
      </c>
      <c r="D148" s="122"/>
      <c r="E148" s="157"/>
      <c r="F148" s="27">
        <v>0</v>
      </c>
    </row>
    <row r="149" spans="1:6" s="1" customFormat="1" ht="15">
      <c r="A149" s="236" t="s">
        <v>627</v>
      </c>
      <c r="B149" s="532"/>
      <c r="C149" s="243" t="s">
        <v>639</v>
      </c>
      <c r="D149" s="122"/>
      <c r="E149" s="157"/>
      <c r="F149" s="27">
        <v>0</v>
      </c>
    </row>
    <row r="150" spans="1:6" s="1" customFormat="1" ht="15">
      <c r="A150" s="236" t="s">
        <v>644</v>
      </c>
      <c r="B150" s="542" t="s">
        <v>648</v>
      </c>
      <c r="C150" s="243" t="s">
        <v>642</v>
      </c>
      <c r="D150" s="122"/>
      <c r="E150" s="157"/>
      <c r="F150" s="27">
        <v>0</v>
      </c>
    </row>
    <row r="151" spans="1:6" s="1" customFormat="1" ht="15">
      <c r="A151" s="236" t="s">
        <v>645</v>
      </c>
      <c r="B151" s="543"/>
      <c r="C151" s="243" t="s">
        <v>643</v>
      </c>
      <c r="D151" s="122"/>
      <c r="E151" s="157"/>
      <c r="F151" s="27">
        <v>0</v>
      </c>
    </row>
    <row r="152" spans="1:6" s="1" customFormat="1" ht="15">
      <c r="A152" s="236" t="s">
        <v>646</v>
      </c>
      <c r="B152" s="543"/>
      <c r="C152" s="243" t="s">
        <v>641</v>
      </c>
      <c r="D152" s="122"/>
      <c r="E152" s="157"/>
      <c r="F152" s="27">
        <v>0</v>
      </c>
    </row>
    <row r="153" spans="1:6" s="1" customFormat="1" ht="15">
      <c r="A153" s="236" t="s">
        <v>647</v>
      </c>
      <c r="B153" s="544"/>
      <c r="C153" s="243" t="s">
        <v>640</v>
      </c>
      <c r="D153" s="122"/>
      <c r="E153" s="157"/>
      <c r="F153" s="27">
        <v>0</v>
      </c>
    </row>
    <row r="154" spans="1:6" s="1" customFormat="1" ht="15">
      <c r="A154" s="236" t="s">
        <v>628</v>
      </c>
      <c r="B154" s="531" t="s">
        <v>539</v>
      </c>
      <c r="C154" s="119" t="s">
        <v>649</v>
      </c>
      <c r="D154" s="161"/>
      <c r="E154" s="162"/>
      <c r="F154" s="27">
        <v>0</v>
      </c>
    </row>
    <row r="155" spans="1:6" s="1" customFormat="1" ht="15">
      <c r="A155" s="236" t="s">
        <v>629</v>
      </c>
      <c r="B155" s="531"/>
      <c r="C155" s="119" t="s">
        <v>428</v>
      </c>
      <c r="D155" s="161"/>
      <c r="E155" s="162"/>
      <c r="F155" s="27">
        <v>0</v>
      </c>
    </row>
    <row r="156" spans="1:6" s="1" customFormat="1" ht="15">
      <c r="A156" s="236" t="s">
        <v>630</v>
      </c>
      <c r="B156" s="531"/>
      <c r="C156" s="119" t="s">
        <v>415</v>
      </c>
      <c r="D156" s="161"/>
      <c r="E156" s="162"/>
      <c r="F156" s="27">
        <v>0</v>
      </c>
    </row>
    <row r="157" spans="1:6" s="1" customFormat="1" ht="15">
      <c r="A157" s="236" t="s">
        <v>631</v>
      </c>
      <c r="B157" s="531"/>
      <c r="C157" s="119" t="s">
        <v>650</v>
      </c>
      <c r="D157" s="161"/>
      <c r="E157" s="162"/>
      <c r="F157" s="27">
        <v>0</v>
      </c>
    </row>
    <row r="158" spans="1:6" s="1" customFormat="1" ht="15">
      <c r="A158" s="236" t="s">
        <v>632</v>
      </c>
      <c r="B158" s="531"/>
      <c r="C158" s="119" t="s">
        <v>651</v>
      </c>
      <c r="D158" s="161"/>
      <c r="E158" s="162"/>
      <c r="F158" s="27">
        <v>0</v>
      </c>
    </row>
    <row r="159" spans="1:6" s="1" customFormat="1" ht="15">
      <c r="A159" s="236" t="s">
        <v>633</v>
      </c>
      <c r="B159" s="531"/>
      <c r="C159" s="119" t="s">
        <v>652</v>
      </c>
      <c r="D159" s="161"/>
      <c r="E159" s="162"/>
      <c r="F159" s="27">
        <v>0</v>
      </c>
    </row>
    <row r="160" spans="1:6" s="1" customFormat="1" ht="15">
      <c r="A160" s="236" t="s">
        <v>634</v>
      </c>
      <c r="B160" s="531"/>
      <c r="C160" s="119" t="s">
        <v>653</v>
      </c>
      <c r="D160" s="161"/>
      <c r="E160" s="162"/>
      <c r="F160" s="27">
        <v>0</v>
      </c>
    </row>
    <row r="161" spans="1:6" s="1" customFormat="1" ht="13.5" customHeight="1">
      <c r="A161" s="236" t="s">
        <v>635</v>
      </c>
      <c r="B161" s="531"/>
      <c r="C161" s="119" t="s">
        <v>654</v>
      </c>
      <c r="D161" s="161"/>
      <c r="E161" s="162"/>
      <c r="F161" s="27">
        <v>0</v>
      </c>
    </row>
    <row r="162" spans="1:6" s="1" customFormat="1" ht="13.5" customHeight="1">
      <c r="A162" s="236" t="s">
        <v>636</v>
      </c>
      <c r="B162" s="531"/>
      <c r="C162" s="119" t="s">
        <v>658</v>
      </c>
      <c r="D162" s="161"/>
      <c r="E162" s="162"/>
      <c r="F162" s="27">
        <v>0</v>
      </c>
    </row>
    <row r="163" spans="1:6" s="1" customFormat="1" ht="13.5" customHeight="1">
      <c r="A163" s="236" t="s">
        <v>637</v>
      </c>
      <c r="B163" s="531"/>
      <c r="C163" s="119" t="s">
        <v>659</v>
      </c>
      <c r="D163" s="161"/>
      <c r="E163" s="162"/>
      <c r="F163" s="27">
        <v>0</v>
      </c>
    </row>
    <row r="164" spans="1:6" s="1" customFormat="1" ht="13.5" customHeight="1">
      <c r="A164" s="236" t="s">
        <v>655</v>
      </c>
      <c r="B164" s="531"/>
      <c r="C164" s="119" t="s">
        <v>660</v>
      </c>
      <c r="D164" s="161"/>
      <c r="E164" s="162"/>
      <c r="F164" s="27">
        <v>0</v>
      </c>
    </row>
    <row r="165" spans="1:6" s="1" customFormat="1" ht="15">
      <c r="A165" s="236" t="s">
        <v>656</v>
      </c>
      <c r="B165" s="531"/>
      <c r="C165" s="119" t="s">
        <v>661</v>
      </c>
      <c r="D165" s="161"/>
      <c r="E165" s="162"/>
      <c r="F165" s="27">
        <v>0</v>
      </c>
    </row>
    <row r="166" spans="1:6" s="1" customFormat="1" ht="15">
      <c r="A166" s="236" t="s">
        <v>657</v>
      </c>
      <c r="B166" s="531"/>
      <c r="C166" s="119" t="s">
        <v>662</v>
      </c>
      <c r="D166" s="161"/>
      <c r="E166" s="162"/>
      <c r="F166" s="27">
        <v>0</v>
      </c>
    </row>
    <row r="167" spans="1:6" s="1" customFormat="1" ht="15">
      <c r="A167" s="236" t="s">
        <v>552</v>
      </c>
      <c r="B167" s="531" t="s">
        <v>553</v>
      </c>
      <c r="C167" s="119" t="s">
        <v>667</v>
      </c>
      <c r="D167" s="161"/>
      <c r="E167" s="162"/>
      <c r="F167" s="27">
        <v>0</v>
      </c>
    </row>
    <row r="168" spans="1:6" s="1" customFormat="1" ht="15">
      <c r="A168" s="236" t="s">
        <v>554</v>
      </c>
      <c r="B168" s="531"/>
      <c r="C168" s="119" t="s">
        <v>428</v>
      </c>
      <c r="D168" s="161"/>
      <c r="E168" s="162"/>
      <c r="F168" s="27">
        <v>0</v>
      </c>
    </row>
    <row r="169" spans="1:6" s="1" customFormat="1" ht="15">
      <c r="A169" s="236" t="s">
        <v>555</v>
      </c>
      <c r="B169" s="531"/>
      <c r="C169" s="119" t="s">
        <v>673</v>
      </c>
      <c r="D169" s="161"/>
      <c r="E169" s="162"/>
      <c r="F169" s="27">
        <v>0</v>
      </c>
    </row>
    <row r="170" spans="1:6" s="1" customFormat="1" ht="15">
      <c r="A170" s="236" t="s">
        <v>556</v>
      </c>
      <c r="B170" s="531"/>
      <c r="C170" s="119" t="s">
        <v>651</v>
      </c>
      <c r="D170" s="161"/>
      <c r="E170" s="162"/>
      <c r="F170" s="27">
        <v>0</v>
      </c>
    </row>
    <row r="171" spans="1:6" s="1" customFormat="1" ht="15">
      <c r="A171" s="236" t="s">
        <v>557</v>
      </c>
      <c r="B171" s="531"/>
      <c r="C171" s="119" t="s">
        <v>668</v>
      </c>
      <c r="D171" s="161"/>
      <c r="E171" s="162"/>
      <c r="F171" s="27">
        <v>0</v>
      </c>
    </row>
    <row r="172" spans="1:6" s="1" customFormat="1" ht="15">
      <c r="A172" s="236" t="s">
        <v>558</v>
      </c>
      <c r="B172" s="531"/>
      <c r="C172" s="119" t="s">
        <v>658</v>
      </c>
      <c r="D172" s="161"/>
      <c r="E172" s="162"/>
      <c r="F172" s="27">
        <v>0</v>
      </c>
    </row>
    <row r="173" spans="1:6" s="1" customFormat="1" ht="15">
      <c r="A173" s="236" t="s">
        <v>663</v>
      </c>
      <c r="B173" s="531"/>
      <c r="C173" s="119" t="s">
        <v>659</v>
      </c>
      <c r="D173" s="161"/>
      <c r="E173" s="162"/>
      <c r="F173" s="27">
        <v>0</v>
      </c>
    </row>
    <row r="174" spans="1:6" s="1" customFormat="1" ht="15">
      <c r="A174" s="236" t="s">
        <v>664</v>
      </c>
      <c r="B174" s="531"/>
      <c r="C174" s="119" t="s">
        <v>660</v>
      </c>
      <c r="D174" s="161"/>
      <c r="E174" s="162"/>
      <c r="F174" s="27">
        <v>0</v>
      </c>
    </row>
    <row r="175" spans="1:6" s="1" customFormat="1" ht="15">
      <c r="A175" s="236" t="s">
        <v>665</v>
      </c>
      <c r="B175" s="531"/>
      <c r="C175" s="119" t="s">
        <v>661</v>
      </c>
      <c r="D175" s="161"/>
      <c r="E175" s="162"/>
      <c r="F175" s="27">
        <v>0</v>
      </c>
    </row>
    <row r="176" spans="1:6" s="1" customFormat="1" ht="15">
      <c r="A176" s="236" t="s">
        <v>666</v>
      </c>
      <c r="B176" s="531"/>
      <c r="C176" s="119" t="s">
        <v>662</v>
      </c>
      <c r="D176" s="161"/>
      <c r="E176" s="162"/>
      <c r="F176" s="27">
        <v>0</v>
      </c>
    </row>
    <row r="177" spans="1:6" s="1" customFormat="1" ht="18">
      <c r="A177" s="236" t="s">
        <v>559</v>
      </c>
      <c r="B177" s="535" t="s">
        <v>433</v>
      </c>
      <c r="C177" s="160" t="s">
        <v>434</v>
      </c>
      <c r="D177" s="126"/>
      <c r="E177" s="240"/>
      <c r="F177" s="27">
        <v>0</v>
      </c>
    </row>
    <row r="178" spans="1:6" s="1" customFormat="1" ht="18">
      <c r="A178" s="236" t="s">
        <v>560</v>
      </c>
      <c r="B178" s="535"/>
      <c r="C178" s="260" t="s">
        <v>180</v>
      </c>
      <c r="D178" s="161"/>
      <c r="E178" s="162"/>
      <c r="F178" s="27">
        <v>0</v>
      </c>
    </row>
    <row r="179" spans="1:6" s="1" customFormat="1" ht="18">
      <c r="A179" s="236" t="s">
        <v>561</v>
      </c>
      <c r="B179" s="535"/>
      <c r="C179" s="260" t="s">
        <v>437</v>
      </c>
      <c r="D179" s="161"/>
      <c r="E179" s="162"/>
      <c r="F179" s="27">
        <v>0</v>
      </c>
    </row>
    <row r="180" spans="1:6" s="1" customFormat="1" ht="18">
      <c r="A180" s="236" t="s">
        <v>562</v>
      </c>
      <c r="B180" s="535"/>
      <c r="C180" s="260" t="s">
        <v>182</v>
      </c>
      <c r="D180" s="161"/>
      <c r="E180" s="162"/>
      <c r="F180" s="27">
        <v>0</v>
      </c>
    </row>
    <row r="181" spans="1:6" s="1" customFormat="1" ht="18">
      <c r="A181" s="236" t="s">
        <v>563</v>
      </c>
      <c r="B181" s="535"/>
      <c r="C181" s="260" t="s">
        <v>440</v>
      </c>
      <c r="D181" s="161"/>
      <c r="E181" s="162"/>
      <c r="F181" s="27">
        <v>0</v>
      </c>
    </row>
    <row r="182" spans="1:6" s="1" customFormat="1" ht="18">
      <c r="A182" s="236" t="s">
        <v>564</v>
      </c>
      <c r="B182" s="535"/>
      <c r="C182" s="260" t="s">
        <v>442</v>
      </c>
      <c r="D182" s="161"/>
      <c r="E182" s="162"/>
      <c r="F182" s="27">
        <v>0</v>
      </c>
    </row>
    <row r="183" spans="1:6" s="1" customFormat="1" ht="33">
      <c r="A183" s="236" t="s">
        <v>565</v>
      </c>
      <c r="B183" s="535"/>
      <c r="C183" s="160" t="s">
        <v>219</v>
      </c>
      <c r="D183" s="161"/>
      <c r="E183" s="162"/>
      <c r="F183" s="27">
        <v>0</v>
      </c>
    </row>
    <row r="184" spans="1:6" s="1" customFormat="1" ht="33">
      <c r="A184" s="236" t="s">
        <v>566</v>
      </c>
      <c r="B184" s="535"/>
      <c r="C184" s="160" t="s">
        <v>220</v>
      </c>
      <c r="D184" s="126"/>
      <c r="E184" s="240"/>
      <c r="F184" s="27">
        <v>0</v>
      </c>
    </row>
    <row r="185" spans="1:6" s="1" customFormat="1" ht="33">
      <c r="A185" s="236" t="s">
        <v>567</v>
      </c>
      <c r="B185" s="535"/>
      <c r="C185" s="160" t="s">
        <v>221</v>
      </c>
      <c r="D185" s="128"/>
      <c r="E185" s="182"/>
      <c r="F185" s="27">
        <v>0</v>
      </c>
    </row>
    <row r="186" spans="1:6" s="1" customFormat="1" ht="33">
      <c r="A186" s="236" t="s">
        <v>568</v>
      </c>
      <c r="B186" s="535"/>
      <c r="C186" s="160" t="s">
        <v>222</v>
      </c>
      <c r="D186" s="126"/>
      <c r="E186" s="240"/>
      <c r="F186" s="27">
        <v>0</v>
      </c>
    </row>
    <row r="187" spans="1:6" s="1" customFormat="1" ht="33">
      <c r="A187" s="236" t="s">
        <v>569</v>
      </c>
      <c r="B187" s="535" t="s">
        <v>448</v>
      </c>
      <c r="C187" s="160" t="s">
        <v>219</v>
      </c>
      <c r="D187" s="128"/>
      <c r="E187" s="182"/>
      <c r="F187" s="27">
        <v>0</v>
      </c>
    </row>
    <row r="188" spans="1:6" s="1" customFormat="1" ht="33">
      <c r="A188" s="236" t="s">
        <v>570</v>
      </c>
      <c r="B188" s="535"/>
      <c r="C188" s="160" t="s">
        <v>220</v>
      </c>
      <c r="D188" s="128"/>
      <c r="E188" s="182"/>
      <c r="F188" s="27">
        <v>0</v>
      </c>
    </row>
    <row r="189" spans="1:6" s="1" customFormat="1" ht="33">
      <c r="A189" s="236" t="s">
        <v>571</v>
      </c>
      <c r="B189" s="535"/>
      <c r="C189" s="160" t="s">
        <v>221</v>
      </c>
      <c r="D189" s="128"/>
      <c r="E189" s="182"/>
      <c r="F189" s="27">
        <v>0</v>
      </c>
    </row>
    <row r="190" spans="1:6" s="1" customFormat="1" ht="33">
      <c r="A190" s="236" t="s">
        <v>572</v>
      </c>
      <c r="B190" s="535"/>
      <c r="C190" s="160" t="s">
        <v>222</v>
      </c>
      <c r="D190" s="128"/>
      <c r="E190" s="182"/>
      <c r="F190" s="27">
        <v>0</v>
      </c>
    </row>
    <row r="191" spans="1:6" s="174" customFormat="1" ht="15">
      <c r="A191" s="37"/>
      <c r="B191" s="209"/>
      <c r="C191" s="261"/>
      <c r="D191" s="262"/>
      <c r="E191" s="262"/>
      <c r="F191" s="263"/>
    </row>
    <row r="192" spans="1:6" s="174" customFormat="1" ht="15">
      <c r="A192" s="37"/>
      <c r="B192" s="50"/>
      <c r="C192" s="246"/>
      <c r="D192" s="247"/>
      <c r="E192" s="247"/>
      <c r="F192" s="257">
        <f>SUM(F7:F190)</f>
        <v>0</v>
      </c>
    </row>
    <row r="193" spans="1:2" s="174" customFormat="1" ht="15">
      <c r="A193" s="248"/>
      <c r="B193" s="249"/>
    </row>
    <row r="194" spans="2:13" s="1" customFormat="1" ht="15">
      <c r="B194" s="442" t="s">
        <v>1048</v>
      </c>
      <c r="C194" s="443"/>
      <c r="D194" s="300"/>
      <c r="E194" s="301"/>
      <c r="F194" s="301"/>
      <c r="G194" s="45"/>
      <c r="H194" s="45"/>
      <c r="I194" s="45"/>
      <c r="J194" s="45"/>
      <c r="K194" s="45"/>
      <c r="L194" s="45"/>
      <c r="M194" s="45"/>
    </row>
    <row r="195" spans="2:13" s="1" customFormat="1" ht="45">
      <c r="B195" s="545" t="s">
        <v>163</v>
      </c>
      <c r="C195" s="316" t="s">
        <v>164</v>
      </c>
      <c r="D195" s="340"/>
      <c r="E195" s="320"/>
      <c r="F195" s="320"/>
      <c r="G195" s="45"/>
      <c r="H195" s="45"/>
      <c r="I195" s="45"/>
      <c r="J195" s="45"/>
      <c r="K195" s="45"/>
      <c r="L195" s="45"/>
      <c r="M195" s="45"/>
    </row>
    <row r="196" spans="2:6" s="45" customFormat="1" ht="15">
      <c r="B196" s="546"/>
      <c r="C196" s="317" t="s">
        <v>165</v>
      </c>
      <c r="D196" s="298"/>
      <c r="E196" s="299"/>
      <c r="F196" s="299"/>
    </row>
    <row r="197" spans="1:9" s="1" customFormat="1" ht="135">
      <c r="A197" s="51"/>
      <c r="B197" s="354" t="s">
        <v>169</v>
      </c>
      <c r="C197" s="308" t="s">
        <v>1016</v>
      </c>
      <c r="E197" s="299"/>
      <c r="F197" s="299"/>
      <c r="G197" s="299"/>
      <c r="H197" s="299"/>
      <c r="I197" s="299"/>
    </row>
    <row r="198" spans="2:13" s="1" customFormat="1" ht="15">
      <c r="B198" s="49"/>
      <c r="C198" s="50"/>
      <c r="D198" s="341"/>
      <c r="E198" s="342"/>
      <c r="F198" s="142"/>
      <c r="G198" s="45"/>
      <c r="H198" s="45"/>
      <c r="I198" s="45"/>
      <c r="J198" s="45"/>
      <c r="K198" s="45"/>
      <c r="L198" s="45"/>
      <c r="M198" s="45"/>
    </row>
    <row r="199" spans="2:13" s="1" customFormat="1" ht="15" customHeight="1">
      <c r="B199" s="396" t="s">
        <v>1060</v>
      </c>
      <c r="C199" s="397"/>
      <c r="D199" s="302"/>
      <c r="E199" s="303"/>
      <c r="F199" s="303"/>
      <c r="G199" s="45"/>
      <c r="H199" s="45"/>
      <c r="I199" s="45"/>
      <c r="J199" s="45"/>
      <c r="K199" s="45"/>
      <c r="L199" s="45"/>
      <c r="M199" s="45"/>
    </row>
    <row r="200" spans="2:6" s="45" customFormat="1" ht="30">
      <c r="B200" s="351">
        <v>1</v>
      </c>
      <c r="C200" s="317" t="s">
        <v>1017</v>
      </c>
      <c r="D200" s="298"/>
      <c r="E200" s="299"/>
      <c r="F200" s="299"/>
    </row>
    <row r="201" spans="2:6" s="45" customFormat="1" ht="45">
      <c r="B201" s="52">
        <v>2</v>
      </c>
      <c r="C201" s="317" t="s">
        <v>224</v>
      </c>
      <c r="D201" s="298"/>
      <c r="E201" s="299"/>
      <c r="F201" s="299"/>
    </row>
    <row r="202" spans="2:6" s="45" customFormat="1" ht="45">
      <c r="B202" s="52">
        <v>3</v>
      </c>
      <c r="C202" s="317" t="s">
        <v>173</v>
      </c>
      <c r="D202" s="298"/>
      <c r="E202" s="299"/>
      <c r="F202" s="299"/>
    </row>
    <row r="203" spans="2:13" s="1" customFormat="1" ht="183" customHeight="1">
      <c r="B203" s="52">
        <v>4</v>
      </c>
      <c r="C203" s="317" t="s">
        <v>1068</v>
      </c>
      <c r="D203" s="298"/>
      <c r="E203" s="299"/>
      <c r="F203" s="299"/>
      <c r="G203" s="45"/>
      <c r="H203" s="45"/>
      <c r="I203" s="45"/>
      <c r="J203" s="45"/>
      <c r="K203" s="45"/>
      <c r="L203" s="45"/>
      <c r="M203" s="45"/>
    </row>
    <row r="204" spans="2:6" ht="184.5" customHeight="1">
      <c r="B204" s="52">
        <v>5</v>
      </c>
      <c r="C204" s="317" t="s">
        <v>1069</v>
      </c>
      <c r="D204" s="298"/>
      <c r="E204" s="299"/>
      <c r="F204" s="299"/>
    </row>
    <row r="205" spans="2:6" ht="15">
      <c r="B205" s="52">
        <v>6</v>
      </c>
      <c r="C205" s="317" t="s">
        <v>1039</v>
      </c>
      <c r="D205" s="298"/>
      <c r="E205" s="299"/>
      <c r="F205" s="299"/>
    </row>
  </sheetData>
  <sheetProtection formatRows="0" insertColumns="0" insertHyperlinks="0" sort="0" autoFilter="0"/>
  <autoFilter ref="A4:E190"/>
  <mergeCells count="42">
    <mergeCell ref="B150:B153"/>
    <mergeCell ref="B154:B166"/>
    <mergeCell ref="B167:B176"/>
    <mergeCell ref="B177:B186"/>
    <mergeCell ref="B187:B190"/>
    <mergeCell ref="B199:C199"/>
    <mergeCell ref="B194:C194"/>
    <mergeCell ref="B195:B196"/>
    <mergeCell ref="B117:B122"/>
    <mergeCell ref="B123:B132"/>
    <mergeCell ref="B137:B140"/>
    <mergeCell ref="B141:B146"/>
    <mergeCell ref="B147:C147"/>
    <mergeCell ref="B148:B149"/>
    <mergeCell ref="B133:B136"/>
    <mergeCell ref="B67:B73"/>
    <mergeCell ref="B74:B83"/>
    <mergeCell ref="B84:B87"/>
    <mergeCell ref="B88:B92"/>
    <mergeCell ref="B93:B98"/>
    <mergeCell ref="B99:C99"/>
    <mergeCell ref="B100:B102"/>
    <mergeCell ref="B103:B106"/>
    <mergeCell ref="B107:B116"/>
    <mergeCell ref="B53:B54"/>
    <mergeCell ref="B55:B60"/>
    <mergeCell ref="B6:C6"/>
    <mergeCell ref="A1:F1"/>
    <mergeCell ref="A2:F2"/>
    <mergeCell ref="B3:C3"/>
    <mergeCell ref="D3:E3"/>
    <mergeCell ref="B5:C5"/>
    <mergeCell ref="B61:B66"/>
    <mergeCell ref="B7:B8"/>
    <mergeCell ref="B9:B16"/>
    <mergeCell ref="B17:B21"/>
    <mergeCell ref="B22:B27"/>
    <mergeCell ref="B28:B37"/>
    <mergeCell ref="B38:B41"/>
    <mergeCell ref="B42:B45"/>
    <mergeCell ref="B46:B51"/>
    <mergeCell ref="B52:C5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16"/>
  <sheetViews>
    <sheetView zoomScalePageLayoutView="0" workbookViewId="0" topLeftCell="A1">
      <pane xSplit="1" ySplit="5" topLeftCell="B6" activePane="bottomRight" state="frozen"/>
      <selection pane="topLeft" activeCell="B5" sqref="B5:D5"/>
      <selection pane="topRight" activeCell="B5" sqref="B5:D5"/>
      <selection pane="bottomLeft" activeCell="B5" sqref="B5:D5"/>
      <selection pane="bottomRight" activeCell="C17" sqref="C17"/>
    </sheetView>
  </sheetViews>
  <sheetFormatPr defaultColWidth="9.140625" defaultRowHeight="15" outlineLevelCol="1"/>
  <cols>
    <col min="1" max="1" width="11.7109375" style="0" customWidth="1"/>
    <col min="2" max="2" width="81.57421875" style="0" bestFit="1" customWidth="1"/>
    <col min="3" max="3" width="71.28125" style="0" customWidth="1" outlineLevel="1"/>
    <col min="4" max="4" width="27.421875" style="0" bestFit="1" customWidth="1"/>
  </cols>
  <sheetData>
    <row r="1" spans="1:4" s="1" customFormat="1" ht="15">
      <c r="A1" s="360" t="s">
        <v>1018</v>
      </c>
      <c r="B1" s="360"/>
      <c r="C1" s="360"/>
      <c r="D1" s="360"/>
    </row>
    <row r="2" spans="1:4" s="1" customFormat="1" ht="15" customHeight="1">
      <c r="A2" s="361" t="s">
        <v>1019</v>
      </c>
      <c r="B2" s="361"/>
      <c r="C2" s="361"/>
      <c r="D2" s="361"/>
    </row>
    <row r="3" spans="1:4" s="1" customFormat="1" ht="15">
      <c r="A3" s="101" t="s">
        <v>0</v>
      </c>
      <c r="B3" s="135" t="s">
        <v>1</v>
      </c>
      <c r="C3" s="103" t="s">
        <v>2</v>
      </c>
      <c r="D3" s="217" t="s">
        <v>3</v>
      </c>
    </row>
    <row r="4" spans="1:4" s="1" customFormat="1" ht="15">
      <c r="A4" s="101">
        <v>1</v>
      </c>
      <c r="B4" s="6">
        <v>2</v>
      </c>
      <c r="C4" s="103">
        <v>3</v>
      </c>
      <c r="D4" s="62">
        <v>4</v>
      </c>
    </row>
    <row r="5" spans="1:4" s="1" customFormat="1" ht="28.5">
      <c r="A5" s="101" t="s">
        <v>379</v>
      </c>
      <c r="B5" s="106" t="s">
        <v>380</v>
      </c>
      <c r="C5" s="136"/>
      <c r="D5" s="64" t="s">
        <v>226</v>
      </c>
    </row>
    <row r="6" spans="1:4" s="1" customFormat="1" ht="30">
      <c r="A6" s="137" t="s">
        <v>381</v>
      </c>
      <c r="B6" s="138" t="s">
        <v>382</v>
      </c>
      <c r="C6" s="139"/>
      <c r="D6" s="218">
        <v>0</v>
      </c>
    </row>
    <row r="7" spans="1:4" s="1" customFormat="1" ht="30">
      <c r="A7" s="137" t="s">
        <v>383</v>
      </c>
      <c r="B7" s="138" t="s">
        <v>384</v>
      </c>
      <c r="C7" s="139"/>
      <c r="D7" s="218">
        <v>0</v>
      </c>
    </row>
    <row r="8" spans="1:4" s="1" customFormat="1" ht="30">
      <c r="A8" s="137" t="s">
        <v>385</v>
      </c>
      <c r="B8" s="138" t="s">
        <v>386</v>
      </c>
      <c r="C8" s="139"/>
      <c r="D8" s="218">
        <v>0</v>
      </c>
    </row>
    <row r="9" spans="1:4" s="1" customFormat="1" ht="30">
      <c r="A9" s="137" t="s">
        <v>387</v>
      </c>
      <c r="B9" s="138" t="s">
        <v>388</v>
      </c>
      <c r="C9" s="139"/>
      <c r="D9" s="218">
        <v>0</v>
      </c>
    </row>
    <row r="10" spans="1:4" s="1" customFormat="1" ht="30">
      <c r="A10" s="137" t="s">
        <v>389</v>
      </c>
      <c r="B10" s="138" t="s">
        <v>390</v>
      </c>
      <c r="C10" s="139"/>
      <c r="D10" s="218">
        <v>0</v>
      </c>
    </row>
    <row r="11" spans="1:4" s="1" customFormat="1" ht="30">
      <c r="A11" s="137" t="s">
        <v>391</v>
      </c>
      <c r="B11" s="138" t="s">
        <v>392</v>
      </c>
      <c r="C11" s="139"/>
      <c r="D11" s="218">
        <v>0</v>
      </c>
    </row>
    <row r="12" spans="1:4" s="221" customFormat="1" ht="15">
      <c r="A12" s="219"/>
      <c r="B12" s="141"/>
      <c r="C12" s="220"/>
      <c r="D12" s="258">
        <f>SUM(D6:D11)</f>
        <v>0</v>
      </c>
    </row>
    <row r="14" spans="2:4" ht="15" customHeight="1">
      <c r="B14" s="345" t="s">
        <v>233</v>
      </c>
      <c r="C14" s="346"/>
      <c r="D14" s="347"/>
    </row>
    <row r="15" spans="2:4" ht="90">
      <c r="B15" s="344" t="s">
        <v>1049</v>
      </c>
      <c r="C15" s="352"/>
      <c r="D15" s="209"/>
    </row>
    <row r="16" spans="2:4" ht="45">
      <c r="B16" s="344" t="s">
        <v>1059</v>
      </c>
      <c r="C16" s="352"/>
      <c r="D16" s="209"/>
    </row>
  </sheetData>
  <sheetProtection formatCells="0" formatColumns="0" formatRows="0" insertColumns="0" deleteColumns="0" sort="0" autoFilter="0" pivotTables="0"/>
  <mergeCells count="2">
    <mergeCell ref="A1:D1"/>
    <mergeCell ref="A2:D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Y134"/>
  <sheetViews>
    <sheetView zoomScale="80" zoomScaleNormal="80" zoomScalePageLayoutView="0" workbookViewId="0" topLeftCell="A1">
      <selection activeCell="E114" sqref="E114"/>
    </sheetView>
  </sheetViews>
  <sheetFormatPr defaultColWidth="9.140625" defaultRowHeight="15"/>
  <cols>
    <col min="1" max="1" width="7.421875" style="267" bestFit="1" customWidth="1"/>
    <col min="2" max="2" width="21.28125" style="267" customWidth="1"/>
    <col min="3" max="3" width="36.421875" style="270" customWidth="1"/>
    <col min="4" max="6" width="58.7109375" style="266" customWidth="1"/>
    <col min="7" max="7" width="35.57421875" style="266" customWidth="1"/>
    <col min="8" max="8" width="32.28125" style="266" customWidth="1"/>
    <col min="9" max="9" width="15.8515625" style="266" customWidth="1"/>
    <col min="10" max="12" width="9.140625" style="266" customWidth="1"/>
    <col min="13" max="16384" width="9.140625" style="267" customWidth="1"/>
  </cols>
  <sheetData>
    <row r="1" spans="1:9" ht="15">
      <c r="A1" s="360" t="s">
        <v>1018</v>
      </c>
      <c r="B1" s="360"/>
      <c r="C1" s="360"/>
      <c r="D1" s="360"/>
      <c r="E1" s="360"/>
      <c r="F1" s="360"/>
      <c r="G1" s="360"/>
      <c r="H1" s="360"/>
      <c r="I1" s="360"/>
    </row>
    <row r="2" spans="1:9" ht="15">
      <c r="A2" s="361" t="s">
        <v>1019</v>
      </c>
      <c r="B2" s="361"/>
      <c r="C2" s="361"/>
      <c r="D2" s="361"/>
      <c r="E2" s="361"/>
      <c r="F2" s="361"/>
      <c r="G2" s="361"/>
      <c r="H2" s="361"/>
      <c r="I2" s="361"/>
    </row>
    <row r="3" spans="1:9" ht="15">
      <c r="A3" s="286" t="s">
        <v>0</v>
      </c>
      <c r="B3" s="286"/>
      <c r="C3" s="287" t="s">
        <v>1</v>
      </c>
      <c r="D3" s="288"/>
      <c r="E3" s="552" t="s">
        <v>2</v>
      </c>
      <c r="F3" s="552"/>
      <c r="G3" s="552" t="s">
        <v>3</v>
      </c>
      <c r="H3" s="552"/>
      <c r="I3" s="552"/>
    </row>
    <row r="4" spans="1:9" ht="15">
      <c r="A4" s="286">
        <v>1</v>
      </c>
      <c r="B4" s="286"/>
      <c r="C4" s="289">
        <v>2</v>
      </c>
      <c r="D4" s="289">
        <v>3</v>
      </c>
      <c r="E4" s="313">
        <v>4</v>
      </c>
      <c r="F4" s="313">
        <v>5</v>
      </c>
      <c r="G4" s="313">
        <v>6</v>
      </c>
      <c r="H4" s="313">
        <v>7</v>
      </c>
      <c r="I4" s="313">
        <v>8</v>
      </c>
    </row>
    <row r="5" spans="1:12" s="269" customFormat="1" ht="42.75">
      <c r="A5" s="9"/>
      <c r="B5" s="553"/>
      <c r="C5" s="553"/>
      <c r="D5" s="553"/>
      <c r="E5" s="9" t="s">
        <v>5</v>
      </c>
      <c r="F5" s="313" t="s">
        <v>6</v>
      </c>
      <c r="G5" s="9" t="s">
        <v>7</v>
      </c>
      <c r="H5" s="9" t="s">
        <v>8</v>
      </c>
      <c r="I5" s="9" t="s">
        <v>9</v>
      </c>
      <c r="J5" s="268"/>
      <c r="K5" s="268"/>
      <c r="L5" s="268"/>
    </row>
    <row r="6" spans="1:12" s="269" customFormat="1" ht="15">
      <c r="A6" s="280" t="s">
        <v>749</v>
      </c>
      <c r="B6" s="557" t="s">
        <v>990</v>
      </c>
      <c r="C6" s="558"/>
      <c r="D6" s="559"/>
      <c r="E6" s="281"/>
      <c r="F6" s="282"/>
      <c r="G6" s="283"/>
      <c r="H6" s="284"/>
      <c r="I6" s="285">
        <f>(2*G6+SUM(H47:H65))/2</f>
        <v>0</v>
      </c>
      <c r="J6" s="268"/>
      <c r="K6" s="268"/>
      <c r="L6" s="268"/>
    </row>
    <row r="7" spans="1:9" ht="60">
      <c r="A7" s="556"/>
      <c r="B7" s="501" t="s">
        <v>690</v>
      </c>
      <c r="C7" s="310" t="s">
        <v>750</v>
      </c>
      <c r="D7" s="272" t="s">
        <v>731</v>
      </c>
      <c r="E7" s="272"/>
      <c r="F7" s="272"/>
      <c r="G7" s="279"/>
      <c r="H7" s="154"/>
      <c r="I7" s="155"/>
    </row>
    <row r="8" spans="1:9" ht="30">
      <c r="A8" s="556"/>
      <c r="B8" s="501"/>
      <c r="C8" s="271" t="s">
        <v>39</v>
      </c>
      <c r="D8" s="272" t="s">
        <v>691</v>
      </c>
      <c r="E8" s="272"/>
      <c r="F8" s="272"/>
      <c r="G8" s="278"/>
      <c r="H8" s="277"/>
      <c r="I8" s="277"/>
    </row>
    <row r="9" spans="1:9" ht="45">
      <c r="A9" s="556"/>
      <c r="B9" s="501" t="s">
        <v>759</v>
      </c>
      <c r="C9" s="271" t="s">
        <v>677</v>
      </c>
      <c r="D9" s="276" t="s">
        <v>702</v>
      </c>
      <c r="E9" s="273"/>
      <c r="F9" s="273"/>
      <c r="G9" s="275"/>
      <c r="H9" s="277"/>
      <c r="I9" s="277"/>
    </row>
    <row r="10" spans="1:9" ht="30">
      <c r="A10" s="556"/>
      <c r="B10" s="501"/>
      <c r="C10" s="271" t="s">
        <v>678</v>
      </c>
      <c r="D10" s="276" t="s">
        <v>703</v>
      </c>
      <c r="E10" s="273"/>
      <c r="F10" s="273"/>
      <c r="G10" s="275"/>
      <c r="H10" s="277"/>
      <c r="I10" s="277"/>
    </row>
    <row r="11" spans="1:9" ht="45">
      <c r="A11" s="556"/>
      <c r="B11" s="501"/>
      <c r="C11" s="271" t="s">
        <v>680</v>
      </c>
      <c r="D11" s="276" t="s">
        <v>704</v>
      </c>
      <c r="E11" s="273"/>
      <c r="F11" s="273"/>
      <c r="G11" s="275"/>
      <c r="H11" s="277"/>
      <c r="I11" s="277"/>
    </row>
    <row r="12" spans="1:9" ht="15">
      <c r="A12" s="556"/>
      <c r="B12" s="501"/>
      <c r="C12" s="271" t="s">
        <v>682</v>
      </c>
      <c r="D12" s="276" t="s">
        <v>683</v>
      </c>
      <c r="E12" s="273"/>
      <c r="F12" s="273"/>
      <c r="G12" s="275"/>
      <c r="H12" s="277"/>
      <c r="I12" s="277"/>
    </row>
    <row r="13" spans="1:9" ht="15">
      <c r="A13" s="556"/>
      <c r="B13" s="501"/>
      <c r="C13" s="271" t="s">
        <v>684</v>
      </c>
      <c r="D13" s="276" t="s">
        <v>685</v>
      </c>
      <c r="E13" s="273"/>
      <c r="F13" s="273"/>
      <c r="G13" s="275"/>
      <c r="H13" s="277"/>
      <c r="I13" s="277"/>
    </row>
    <row r="14" spans="1:9" ht="15">
      <c r="A14" s="556"/>
      <c r="B14" s="501"/>
      <c r="C14" s="271" t="s">
        <v>686</v>
      </c>
      <c r="D14" s="272" t="s">
        <v>708</v>
      </c>
      <c r="E14" s="273"/>
      <c r="F14" s="273"/>
      <c r="G14" s="275"/>
      <c r="H14" s="277"/>
      <c r="I14" s="277"/>
    </row>
    <row r="15" spans="1:9" ht="30">
      <c r="A15" s="556"/>
      <c r="B15" s="501"/>
      <c r="C15" s="271" t="s">
        <v>688</v>
      </c>
      <c r="D15" s="272" t="s">
        <v>713</v>
      </c>
      <c r="E15" s="273"/>
      <c r="F15" s="273"/>
      <c r="G15" s="275"/>
      <c r="H15" s="277"/>
      <c r="I15" s="277"/>
    </row>
    <row r="16" spans="1:9" ht="30">
      <c r="A16" s="556"/>
      <c r="B16" s="501"/>
      <c r="C16" s="271" t="s">
        <v>39</v>
      </c>
      <c r="D16" s="272" t="s">
        <v>691</v>
      </c>
      <c r="E16" s="273"/>
      <c r="F16" s="273"/>
      <c r="G16" s="275"/>
      <c r="H16" s="277"/>
      <c r="I16" s="277"/>
    </row>
    <row r="17" spans="1:9" ht="75">
      <c r="A17" s="556"/>
      <c r="B17" s="501"/>
      <c r="C17" s="501" t="s">
        <v>693</v>
      </c>
      <c r="D17" s="272" t="s">
        <v>709</v>
      </c>
      <c r="E17" s="273"/>
      <c r="F17" s="273"/>
      <c r="G17" s="275"/>
      <c r="H17" s="277"/>
      <c r="I17" s="277"/>
    </row>
    <row r="18" spans="1:9" ht="75">
      <c r="A18" s="556"/>
      <c r="B18" s="501"/>
      <c r="C18" s="501"/>
      <c r="D18" s="272" t="s">
        <v>710</v>
      </c>
      <c r="E18" s="273"/>
      <c r="F18" s="273"/>
      <c r="G18" s="278"/>
      <c r="H18" s="277"/>
      <c r="I18" s="277"/>
    </row>
    <row r="19" spans="1:9" ht="30">
      <c r="A19" s="556"/>
      <c r="B19" s="501"/>
      <c r="C19" s="501"/>
      <c r="D19" s="272" t="s">
        <v>711</v>
      </c>
      <c r="E19" s="273"/>
      <c r="F19" s="273"/>
      <c r="G19" s="278"/>
      <c r="H19" s="277"/>
      <c r="I19" s="277"/>
    </row>
    <row r="20" spans="1:9" ht="30">
      <c r="A20" s="556"/>
      <c r="B20" s="501"/>
      <c r="C20" s="501"/>
      <c r="D20" s="272" t="s">
        <v>712</v>
      </c>
      <c r="E20" s="273"/>
      <c r="F20" s="273"/>
      <c r="G20" s="278"/>
      <c r="H20" s="277"/>
      <c r="I20" s="277"/>
    </row>
    <row r="21" spans="1:9" ht="60">
      <c r="A21" s="556"/>
      <c r="B21" s="501" t="s">
        <v>760</v>
      </c>
      <c r="C21" s="271" t="s">
        <v>677</v>
      </c>
      <c r="D21" s="276" t="s">
        <v>706</v>
      </c>
      <c r="E21" s="272"/>
      <c r="F21" s="273"/>
      <c r="G21" s="278"/>
      <c r="H21" s="277"/>
      <c r="I21" s="277"/>
    </row>
    <row r="22" spans="1:9" ht="30">
      <c r="A22" s="556"/>
      <c r="B22" s="501"/>
      <c r="C22" s="271" t="s">
        <v>678</v>
      </c>
      <c r="D22" s="276" t="s">
        <v>705</v>
      </c>
      <c r="E22" s="272"/>
      <c r="F22" s="273"/>
      <c r="G22" s="278"/>
      <c r="H22" s="277"/>
      <c r="I22" s="277"/>
    </row>
    <row r="23" spans="1:9" ht="45">
      <c r="A23" s="556"/>
      <c r="B23" s="501"/>
      <c r="C23" s="271" t="s">
        <v>680</v>
      </c>
      <c r="D23" s="276" t="s">
        <v>707</v>
      </c>
      <c r="E23" s="272"/>
      <c r="F23" s="273"/>
      <c r="G23" s="278"/>
      <c r="H23" s="277"/>
      <c r="I23" s="277"/>
    </row>
    <row r="24" spans="1:9" ht="15">
      <c r="A24" s="556"/>
      <c r="B24" s="501"/>
      <c r="C24" s="271" t="s">
        <v>682</v>
      </c>
      <c r="D24" s="276" t="s">
        <v>683</v>
      </c>
      <c r="E24" s="272"/>
      <c r="F24" s="273"/>
      <c r="G24" s="278"/>
      <c r="H24" s="277"/>
      <c r="I24" s="277"/>
    </row>
    <row r="25" spans="1:9" ht="15">
      <c r="A25" s="556"/>
      <c r="B25" s="501"/>
      <c r="C25" s="271" t="s">
        <v>1050</v>
      </c>
      <c r="D25" s="276" t="s">
        <v>685</v>
      </c>
      <c r="E25" s="272"/>
      <c r="F25" s="273"/>
      <c r="G25" s="278"/>
      <c r="H25" s="277"/>
      <c r="I25" s="277"/>
    </row>
    <row r="26" spans="1:9" ht="15">
      <c r="A26" s="556"/>
      <c r="B26" s="501"/>
      <c r="C26" s="271" t="s">
        <v>686</v>
      </c>
      <c r="D26" s="272" t="s">
        <v>708</v>
      </c>
      <c r="E26" s="272"/>
      <c r="F26" s="273"/>
      <c r="G26" s="278"/>
      <c r="H26" s="277"/>
      <c r="I26" s="277"/>
    </row>
    <row r="27" spans="1:9" ht="30">
      <c r="A27" s="556"/>
      <c r="B27" s="501"/>
      <c r="C27" s="271" t="s">
        <v>688</v>
      </c>
      <c r="D27" s="272" t="s">
        <v>689</v>
      </c>
      <c r="E27" s="272"/>
      <c r="F27" s="273"/>
      <c r="G27" s="278"/>
      <c r="H27" s="277"/>
      <c r="I27" s="277"/>
    </row>
    <row r="28" spans="1:9" ht="30">
      <c r="A28" s="556"/>
      <c r="B28" s="501"/>
      <c r="C28" s="271" t="s">
        <v>39</v>
      </c>
      <c r="D28" s="272" t="s">
        <v>691</v>
      </c>
      <c r="E28" s="272"/>
      <c r="F28" s="273"/>
      <c r="G28" s="278"/>
      <c r="H28" s="277"/>
      <c r="I28" s="277"/>
    </row>
    <row r="29" spans="1:9" ht="75">
      <c r="A29" s="556"/>
      <c r="B29" s="501"/>
      <c r="C29" s="501" t="s">
        <v>693</v>
      </c>
      <c r="D29" s="272" t="s">
        <v>709</v>
      </c>
      <c r="E29" s="272"/>
      <c r="F29" s="273"/>
      <c r="G29" s="278"/>
      <c r="H29" s="277"/>
      <c r="I29" s="277"/>
    </row>
    <row r="30" spans="1:9" ht="75">
      <c r="A30" s="556"/>
      <c r="B30" s="501"/>
      <c r="C30" s="501"/>
      <c r="D30" s="272" t="s">
        <v>710</v>
      </c>
      <c r="E30" s="272"/>
      <c r="F30" s="273"/>
      <c r="G30" s="278"/>
      <c r="H30" s="277"/>
      <c r="I30" s="277"/>
    </row>
    <row r="31" spans="1:9" ht="30">
      <c r="A31" s="556"/>
      <c r="B31" s="501"/>
      <c r="C31" s="501"/>
      <c r="D31" s="272" t="s">
        <v>711</v>
      </c>
      <c r="E31" s="272"/>
      <c r="F31" s="273"/>
      <c r="G31" s="278"/>
      <c r="H31" s="277"/>
      <c r="I31" s="277"/>
    </row>
    <row r="32" spans="1:9" ht="30">
      <c r="A32" s="556"/>
      <c r="B32" s="501"/>
      <c r="C32" s="501"/>
      <c r="D32" s="272" t="s">
        <v>712</v>
      </c>
      <c r="E32" s="272"/>
      <c r="F32" s="273"/>
      <c r="G32" s="278"/>
      <c r="H32" s="277"/>
      <c r="I32" s="277"/>
    </row>
    <row r="33" spans="1:9" ht="75">
      <c r="A33" s="556"/>
      <c r="B33" s="501" t="s">
        <v>762</v>
      </c>
      <c r="C33" s="271" t="s">
        <v>714</v>
      </c>
      <c r="D33" s="272" t="s">
        <v>727</v>
      </c>
      <c r="E33" s="273"/>
      <c r="F33" s="274"/>
      <c r="G33" s="277"/>
      <c r="H33" s="277"/>
      <c r="I33" s="277"/>
    </row>
    <row r="34" spans="1:9" ht="30">
      <c r="A34" s="556"/>
      <c r="B34" s="501"/>
      <c r="C34" s="310" t="s">
        <v>715</v>
      </c>
      <c r="D34" s="272" t="s">
        <v>716</v>
      </c>
      <c r="E34" s="273"/>
      <c r="F34" s="274"/>
      <c r="G34" s="277"/>
      <c r="H34" s="277"/>
      <c r="I34" s="277"/>
    </row>
    <row r="35" spans="1:9" ht="75">
      <c r="A35" s="556"/>
      <c r="B35" s="501"/>
      <c r="C35" s="310" t="s">
        <v>717</v>
      </c>
      <c r="D35" s="272" t="s">
        <v>718</v>
      </c>
      <c r="E35" s="273"/>
      <c r="F35" s="274"/>
      <c r="G35" s="277"/>
      <c r="H35" s="277"/>
      <c r="I35" s="277"/>
    </row>
    <row r="36" spans="1:9" ht="15">
      <c r="A36" s="556"/>
      <c r="B36" s="501"/>
      <c r="C36" s="310" t="s">
        <v>719</v>
      </c>
      <c r="D36" s="272" t="s">
        <v>720</v>
      </c>
      <c r="E36" s="273"/>
      <c r="F36" s="274"/>
      <c r="G36" s="277"/>
      <c r="H36" s="277"/>
      <c r="I36" s="277"/>
    </row>
    <row r="37" spans="1:9" ht="30">
      <c r="A37" s="556"/>
      <c r="B37" s="501"/>
      <c r="C37" s="271" t="s">
        <v>39</v>
      </c>
      <c r="D37" s="272" t="s">
        <v>691</v>
      </c>
      <c r="E37" s="272"/>
      <c r="F37" s="274"/>
      <c r="G37" s="277"/>
      <c r="H37" s="277"/>
      <c r="I37" s="277"/>
    </row>
    <row r="38" spans="1:9" ht="30">
      <c r="A38" s="556"/>
      <c r="B38" s="501"/>
      <c r="C38" s="310" t="s">
        <v>721</v>
      </c>
      <c r="D38" s="272" t="s">
        <v>722</v>
      </c>
      <c r="E38" s="272"/>
      <c r="F38" s="274"/>
      <c r="G38" s="277"/>
      <c r="H38" s="277"/>
      <c r="I38" s="277"/>
    </row>
    <row r="39" spans="1:9" ht="15">
      <c r="A39" s="556"/>
      <c r="B39" s="501"/>
      <c r="C39" s="310" t="s">
        <v>723</v>
      </c>
      <c r="D39" s="272" t="s">
        <v>724</v>
      </c>
      <c r="E39" s="272"/>
      <c r="F39" s="274"/>
      <c r="G39" s="277"/>
      <c r="H39" s="277"/>
      <c r="I39" s="277"/>
    </row>
    <row r="40" spans="1:9" ht="30">
      <c r="A40" s="556"/>
      <c r="B40" s="501"/>
      <c r="C40" s="310" t="s">
        <v>725</v>
      </c>
      <c r="D40" s="272" t="s">
        <v>726</v>
      </c>
      <c r="E40" s="272"/>
      <c r="F40" s="274"/>
      <c r="G40" s="277"/>
      <c r="H40" s="277"/>
      <c r="I40" s="277"/>
    </row>
    <row r="41" spans="1:9" ht="105">
      <c r="A41" s="556"/>
      <c r="B41" s="501" t="s">
        <v>676</v>
      </c>
      <c r="C41" s="271" t="s">
        <v>714</v>
      </c>
      <c r="D41" s="272" t="s">
        <v>728</v>
      </c>
      <c r="E41" s="274"/>
      <c r="F41" s="274"/>
      <c r="G41" s="277"/>
      <c r="H41" s="277"/>
      <c r="I41" s="277"/>
    </row>
    <row r="42" spans="1:9" ht="75">
      <c r="A42" s="556"/>
      <c r="B42" s="501"/>
      <c r="C42" s="310" t="s">
        <v>717</v>
      </c>
      <c r="D42" s="272" t="s">
        <v>729</v>
      </c>
      <c r="E42" s="274"/>
      <c r="F42" s="274"/>
      <c r="G42" s="277"/>
      <c r="H42" s="277"/>
      <c r="I42" s="277"/>
    </row>
    <row r="43" spans="1:9" ht="30">
      <c r="A43" s="556"/>
      <c r="B43" s="501"/>
      <c r="C43" s="271" t="s">
        <v>39</v>
      </c>
      <c r="D43" s="272" t="s">
        <v>691</v>
      </c>
      <c r="E43" s="274"/>
      <c r="F43" s="274"/>
      <c r="G43" s="277"/>
      <c r="H43" s="277"/>
      <c r="I43" s="277"/>
    </row>
    <row r="44" spans="1:9" ht="30">
      <c r="A44" s="556"/>
      <c r="B44" s="501"/>
      <c r="C44" s="310" t="s">
        <v>721</v>
      </c>
      <c r="D44" s="272" t="s">
        <v>722</v>
      </c>
      <c r="E44" s="274"/>
      <c r="F44" s="274"/>
      <c r="G44" s="277"/>
      <c r="H44" s="277"/>
      <c r="I44" s="277"/>
    </row>
    <row r="45" spans="1:9" ht="105">
      <c r="A45" s="556"/>
      <c r="B45" s="501"/>
      <c r="C45" s="271" t="s">
        <v>725</v>
      </c>
      <c r="D45" s="272" t="s">
        <v>730</v>
      </c>
      <c r="E45" s="274"/>
      <c r="F45" s="274"/>
      <c r="G45" s="277"/>
      <c r="H45" s="277"/>
      <c r="I45" s="277"/>
    </row>
    <row r="46" spans="1:9" ht="15">
      <c r="A46" s="556"/>
      <c r="B46" s="554" t="s">
        <v>756</v>
      </c>
      <c r="C46" s="554"/>
      <c r="D46" s="554"/>
      <c r="E46" s="277"/>
      <c r="F46" s="277"/>
      <c r="G46" s="277"/>
      <c r="H46" s="277"/>
      <c r="I46" s="277"/>
    </row>
    <row r="47" spans="1:9" ht="15">
      <c r="A47" s="556"/>
      <c r="B47" s="501" t="s">
        <v>743</v>
      </c>
      <c r="C47" s="501"/>
      <c r="D47" s="272" t="s">
        <v>732</v>
      </c>
      <c r="E47" s="274"/>
      <c r="F47" s="274"/>
      <c r="G47" s="274"/>
      <c r="H47" s="511">
        <f>MAX(G47:G52)</f>
        <v>0</v>
      </c>
      <c r="I47" s="277"/>
    </row>
    <row r="48" spans="1:9" ht="15">
      <c r="A48" s="556"/>
      <c r="B48" s="501"/>
      <c r="C48" s="501"/>
      <c r="D48" s="272" t="s">
        <v>733</v>
      </c>
      <c r="E48" s="274"/>
      <c r="F48" s="274"/>
      <c r="G48" s="274"/>
      <c r="H48" s="512"/>
      <c r="I48" s="277"/>
    </row>
    <row r="49" spans="1:9" ht="15">
      <c r="A49" s="556"/>
      <c r="B49" s="501"/>
      <c r="C49" s="501"/>
      <c r="D49" s="272" t="s">
        <v>734</v>
      </c>
      <c r="E49" s="274"/>
      <c r="F49" s="274"/>
      <c r="G49" s="274"/>
      <c r="H49" s="512"/>
      <c r="I49" s="277"/>
    </row>
    <row r="50" spans="1:9" ht="15">
      <c r="A50" s="556"/>
      <c r="B50" s="501"/>
      <c r="C50" s="501"/>
      <c r="D50" s="272" t="s">
        <v>735</v>
      </c>
      <c r="E50" s="274"/>
      <c r="F50" s="274"/>
      <c r="G50" s="274"/>
      <c r="H50" s="512"/>
      <c r="I50" s="277"/>
    </row>
    <row r="51" spans="1:9" ht="15">
      <c r="A51" s="556"/>
      <c r="B51" s="501"/>
      <c r="C51" s="501"/>
      <c r="D51" s="272" t="s">
        <v>736</v>
      </c>
      <c r="E51" s="274"/>
      <c r="F51" s="274"/>
      <c r="G51" s="274"/>
      <c r="H51" s="512"/>
      <c r="I51" s="277"/>
    </row>
    <row r="52" spans="1:9" ht="15">
      <c r="A52" s="556"/>
      <c r="B52" s="501"/>
      <c r="C52" s="501"/>
      <c r="D52" s="272" t="s">
        <v>737</v>
      </c>
      <c r="E52" s="274"/>
      <c r="F52" s="274"/>
      <c r="G52" s="274"/>
      <c r="H52" s="560"/>
      <c r="I52" s="277"/>
    </row>
    <row r="53" spans="1:9" ht="15">
      <c r="A53" s="556"/>
      <c r="B53" s="501" t="s">
        <v>742</v>
      </c>
      <c r="C53" s="501"/>
      <c r="D53" s="272" t="s">
        <v>738</v>
      </c>
      <c r="E53" s="274"/>
      <c r="F53" s="274"/>
      <c r="G53" s="274"/>
      <c r="H53" s="511">
        <f>MAX(G53:G56)</f>
        <v>0</v>
      </c>
      <c r="I53" s="277"/>
    </row>
    <row r="54" spans="1:9" ht="15">
      <c r="A54" s="556"/>
      <c r="B54" s="501"/>
      <c r="C54" s="501"/>
      <c r="D54" s="272" t="s">
        <v>739</v>
      </c>
      <c r="E54" s="274"/>
      <c r="F54" s="274"/>
      <c r="G54" s="274"/>
      <c r="H54" s="512"/>
      <c r="I54" s="277"/>
    </row>
    <row r="55" spans="1:9" ht="15">
      <c r="A55" s="556"/>
      <c r="B55" s="501"/>
      <c r="C55" s="501"/>
      <c r="D55" s="272" t="s">
        <v>740</v>
      </c>
      <c r="E55" s="274"/>
      <c r="F55" s="274"/>
      <c r="G55" s="274"/>
      <c r="H55" s="512"/>
      <c r="I55" s="277"/>
    </row>
    <row r="56" spans="1:9" ht="15">
      <c r="A56" s="556"/>
      <c r="B56" s="501"/>
      <c r="C56" s="501"/>
      <c r="D56" s="272" t="s">
        <v>741</v>
      </c>
      <c r="E56" s="274"/>
      <c r="F56" s="274"/>
      <c r="G56" s="274"/>
      <c r="H56" s="560"/>
      <c r="I56" s="277"/>
    </row>
    <row r="57" spans="1:9" ht="15">
      <c r="A57" s="556"/>
      <c r="B57" s="501" t="s">
        <v>744</v>
      </c>
      <c r="C57" s="501"/>
      <c r="D57" s="272" t="s">
        <v>745</v>
      </c>
      <c r="E57" s="274"/>
      <c r="F57" s="274"/>
      <c r="G57" s="274"/>
      <c r="H57" s="511">
        <f>MAX(G57:G60)</f>
        <v>0</v>
      </c>
      <c r="I57" s="277"/>
    </row>
    <row r="58" spans="1:9" ht="15">
      <c r="A58" s="556"/>
      <c r="B58" s="501"/>
      <c r="C58" s="501"/>
      <c r="D58" s="272" t="s">
        <v>746</v>
      </c>
      <c r="E58" s="274"/>
      <c r="F58" s="274"/>
      <c r="G58" s="274"/>
      <c r="H58" s="512"/>
      <c r="I58" s="277"/>
    </row>
    <row r="59" spans="1:9" ht="15">
      <c r="A59" s="556"/>
      <c r="B59" s="501"/>
      <c r="C59" s="501"/>
      <c r="D59" s="272" t="s">
        <v>739</v>
      </c>
      <c r="E59" s="274"/>
      <c r="F59" s="274"/>
      <c r="G59" s="274"/>
      <c r="H59" s="512"/>
      <c r="I59" s="277"/>
    </row>
    <row r="60" spans="1:9" ht="15">
      <c r="A60" s="556"/>
      <c r="B60" s="501"/>
      <c r="C60" s="501"/>
      <c r="D60" s="272" t="s">
        <v>747</v>
      </c>
      <c r="E60" s="274"/>
      <c r="F60" s="274"/>
      <c r="G60" s="274"/>
      <c r="H60" s="560"/>
      <c r="I60" s="277"/>
    </row>
    <row r="61" spans="1:9" ht="15">
      <c r="A61" s="556"/>
      <c r="B61" s="501" t="s">
        <v>748</v>
      </c>
      <c r="C61" s="501"/>
      <c r="D61" s="272" t="s">
        <v>732</v>
      </c>
      <c r="E61" s="274"/>
      <c r="F61" s="274"/>
      <c r="G61" s="274"/>
      <c r="H61" s="511">
        <f>MAX(G61:G64)</f>
        <v>0</v>
      </c>
      <c r="I61" s="277"/>
    </row>
    <row r="62" spans="1:9" ht="15">
      <c r="A62" s="556"/>
      <c r="B62" s="501"/>
      <c r="C62" s="501"/>
      <c r="D62" s="272" t="s">
        <v>734</v>
      </c>
      <c r="E62" s="274"/>
      <c r="F62" s="274"/>
      <c r="G62" s="274"/>
      <c r="H62" s="512"/>
      <c r="I62" s="277"/>
    </row>
    <row r="63" spans="1:9" ht="15">
      <c r="A63" s="556"/>
      <c r="B63" s="501"/>
      <c r="C63" s="501"/>
      <c r="D63" s="272" t="s">
        <v>735</v>
      </c>
      <c r="E63" s="274"/>
      <c r="F63" s="274"/>
      <c r="G63" s="274"/>
      <c r="H63" s="512"/>
      <c r="I63" s="277"/>
    </row>
    <row r="64" spans="1:9" ht="15">
      <c r="A64" s="556"/>
      <c r="B64" s="501"/>
      <c r="C64" s="501"/>
      <c r="D64" s="272" t="s">
        <v>736</v>
      </c>
      <c r="E64" s="274"/>
      <c r="F64" s="274"/>
      <c r="G64" s="274"/>
      <c r="H64" s="560"/>
      <c r="I64" s="277"/>
    </row>
    <row r="65" spans="1:9" ht="30">
      <c r="A65" s="556"/>
      <c r="B65" s="550" t="s">
        <v>1051</v>
      </c>
      <c r="C65" s="551"/>
      <c r="D65" s="310" t="s">
        <v>761</v>
      </c>
      <c r="E65" s="274"/>
      <c r="F65" s="274"/>
      <c r="G65" s="274"/>
      <c r="H65" s="312">
        <f>G65</f>
        <v>0</v>
      </c>
      <c r="I65" s="277"/>
    </row>
    <row r="66" spans="1:9" ht="15">
      <c r="A66" s="556"/>
      <c r="B66" s="554" t="s">
        <v>757</v>
      </c>
      <c r="C66" s="554"/>
      <c r="D66" s="554"/>
      <c r="E66" s="277"/>
      <c r="F66" s="277"/>
      <c r="G66" s="277"/>
      <c r="H66" s="277"/>
      <c r="I66" s="277"/>
    </row>
    <row r="67" spans="1:9" ht="60">
      <c r="A67" s="556"/>
      <c r="B67" s="501" t="s">
        <v>751</v>
      </c>
      <c r="C67" s="271" t="s">
        <v>677</v>
      </c>
      <c r="D67" s="276" t="s">
        <v>696</v>
      </c>
      <c r="E67" s="276"/>
      <c r="F67" s="276"/>
      <c r="G67" s="278"/>
      <c r="H67" s="278"/>
      <c r="I67" s="277"/>
    </row>
    <row r="68" spans="1:9" ht="15">
      <c r="A68" s="556"/>
      <c r="B68" s="501"/>
      <c r="C68" s="271" t="s">
        <v>679</v>
      </c>
      <c r="D68" s="274" t="s">
        <v>80</v>
      </c>
      <c r="E68" s="276"/>
      <c r="F68" s="276"/>
      <c r="G68" s="278"/>
      <c r="H68" s="278"/>
      <c r="I68" s="277"/>
    </row>
    <row r="69" spans="1:9" ht="30">
      <c r="A69" s="556"/>
      <c r="B69" s="501"/>
      <c r="C69" s="271" t="s">
        <v>678</v>
      </c>
      <c r="D69" s="276" t="s">
        <v>700</v>
      </c>
      <c r="E69" s="276"/>
      <c r="F69" s="276"/>
      <c r="G69" s="278"/>
      <c r="H69" s="278"/>
      <c r="I69" s="277"/>
    </row>
    <row r="70" spans="1:9" ht="30">
      <c r="A70" s="556"/>
      <c r="B70" s="501"/>
      <c r="C70" s="271" t="s">
        <v>680</v>
      </c>
      <c r="D70" s="276" t="s">
        <v>681</v>
      </c>
      <c r="E70" s="276"/>
      <c r="F70" s="276"/>
      <c r="G70" s="278"/>
      <c r="H70" s="277"/>
      <c r="I70" s="277"/>
    </row>
    <row r="71" spans="1:9" ht="15">
      <c r="A71" s="556"/>
      <c r="B71" s="501"/>
      <c r="C71" s="271" t="s">
        <v>682</v>
      </c>
      <c r="D71" s="276" t="s">
        <v>683</v>
      </c>
      <c r="E71" s="276"/>
      <c r="F71" s="276"/>
      <c r="G71" s="278"/>
      <c r="H71" s="277"/>
      <c r="I71" s="277"/>
    </row>
    <row r="72" spans="1:9" ht="15">
      <c r="A72" s="556"/>
      <c r="B72" s="501"/>
      <c r="C72" s="271" t="s">
        <v>1050</v>
      </c>
      <c r="D72" s="276" t="s">
        <v>685</v>
      </c>
      <c r="E72" s="276"/>
      <c r="F72" s="276"/>
      <c r="G72" s="278"/>
      <c r="H72" s="277"/>
      <c r="I72" s="277"/>
    </row>
    <row r="73" spans="1:9" ht="15">
      <c r="A73" s="556"/>
      <c r="B73" s="501"/>
      <c r="C73" s="271" t="s">
        <v>686</v>
      </c>
      <c r="D73" s="272" t="s">
        <v>687</v>
      </c>
      <c r="E73" s="276"/>
      <c r="F73" s="276"/>
      <c r="G73" s="278"/>
      <c r="H73" s="277"/>
      <c r="I73" s="277"/>
    </row>
    <row r="74" spans="1:9" ht="30">
      <c r="A74" s="556"/>
      <c r="B74" s="501"/>
      <c r="C74" s="271" t="s">
        <v>688</v>
      </c>
      <c r="D74" s="272" t="s">
        <v>689</v>
      </c>
      <c r="E74" s="276"/>
      <c r="F74" s="276"/>
      <c r="G74" s="278"/>
      <c r="H74" s="277"/>
      <c r="I74" s="277"/>
    </row>
    <row r="75" spans="1:9" ht="75">
      <c r="A75" s="556"/>
      <c r="B75" s="501"/>
      <c r="C75" s="501" t="s">
        <v>693</v>
      </c>
      <c r="D75" s="272" t="s">
        <v>694</v>
      </c>
      <c r="E75" s="276"/>
      <c r="F75" s="276"/>
      <c r="G75" s="278"/>
      <c r="H75" s="277"/>
      <c r="I75" s="277"/>
    </row>
    <row r="76" spans="1:9" ht="60">
      <c r="A76" s="556"/>
      <c r="B76" s="501"/>
      <c r="C76" s="501"/>
      <c r="D76" s="272" t="s">
        <v>695</v>
      </c>
      <c r="E76" s="276"/>
      <c r="F76" s="276"/>
      <c r="G76" s="278"/>
      <c r="H76" s="277"/>
      <c r="I76" s="277"/>
    </row>
    <row r="77" spans="1:9" ht="60">
      <c r="A77" s="556"/>
      <c r="B77" s="501" t="s">
        <v>752</v>
      </c>
      <c r="C77" s="271" t="s">
        <v>677</v>
      </c>
      <c r="D77" s="276" t="s">
        <v>696</v>
      </c>
      <c r="E77" s="276"/>
      <c r="F77" s="276"/>
      <c r="G77" s="278"/>
      <c r="H77" s="277"/>
      <c r="I77" s="277"/>
    </row>
    <row r="78" spans="1:9" ht="60">
      <c r="A78" s="556"/>
      <c r="B78" s="501"/>
      <c r="C78" s="271" t="s">
        <v>679</v>
      </c>
      <c r="D78" s="272" t="s">
        <v>697</v>
      </c>
      <c r="E78" s="276"/>
      <c r="F78" s="276"/>
      <c r="G78" s="278"/>
      <c r="H78" s="277"/>
      <c r="I78" s="277"/>
    </row>
    <row r="79" spans="1:9" ht="30">
      <c r="A79" s="556"/>
      <c r="B79" s="501"/>
      <c r="C79" s="271" t="s">
        <v>678</v>
      </c>
      <c r="D79" s="276" t="s">
        <v>700</v>
      </c>
      <c r="E79" s="276"/>
      <c r="F79" s="276"/>
      <c r="G79" s="278"/>
      <c r="H79" s="277"/>
      <c r="I79" s="277"/>
    </row>
    <row r="80" spans="1:9" ht="30">
      <c r="A80" s="556"/>
      <c r="B80" s="501"/>
      <c r="C80" s="271" t="s">
        <v>680</v>
      </c>
      <c r="D80" s="276" t="s">
        <v>681</v>
      </c>
      <c r="E80" s="276"/>
      <c r="F80" s="276"/>
      <c r="G80" s="278"/>
      <c r="H80" s="277"/>
      <c r="I80" s="277"/>
    </row>
    <row r="81" spans="1:9" ht="15">
      <c r="A81" s="556"/>
      <c r="B81" s="501"/>
      <c r="C81" s="271" t="s">
        <v>682</v>
      </c>
      <c r="D81" s="276" t="s">
        <v>683</v>
      </c>
      <c r="E81" s="276"/>
      <c r="F81" s="276"/>
      <c r="G81" s="278"/>
      <c r="H81" s="277"/>
      <c r="I81" s="277"/>
    </row>
    <row r="82" spans="1:9" ht="15">
      <c r="A82" s="556"/>
      <c r="B82" s="501"/>
      <c r="C82" s="271" t="s">
        <v>1050</v>
      </c>
      <c r="D82" s="276" t="s">
        <v>685</v>
      </c>
      <c r="E82" s="276"/>
      <c r="F82" s="276"/>
      <c r="G82" s="278"/>
      <c r="H82" s="277"/>
      <c r="I82" s="277"/>
    </row>
    <row r="83" spans="1:9" ht="15">
      <c r="A83" s="556"/>
      <c r="B83" s="501"/>
      <c r="C83" s="271" t="s">
        <v>686</v>
      </c>
      <c r="D83" s="272" t="s">
        <v>701</v>
      </c>
      <c r="E83" s="276"/>
      <c r="F83" s="276"/>
      <c r="G83" s="278"/>
      <c r="H83" s="277"/>
      <c r="I83" s="277"/>
    </row>
    <row r="84" spans="1:9" ht="30">
      <c r="A84" s="556"/>
      <c r="B84" s="501"/>
      <c r="C84" s="271" t="s">
        <v>688</v>
      </c>
      <c r="D84" s="272" t="s">
        <v>689</v>
      </c>
      <c r="E84" s="276"/>
      <c r="F84" s="276"/>
      <c r="G84" s="278"/>
      <c r="H84" s="277"/>
      <c r="I84" s="277"/>
    </row>
    <row r="85" spans="1:9" ht="75">
      <c r="A85" s="556"/>
      <c r="B85" s="501"/>
      <c r="C85" s="501" t="s">
        <v>693</v>
      </c>
      <c r="D85" s="272" t="s">
        <v>692</v>
      </c>
      <c r="E85" s="276"/>
      <c r="F85" s="276"/>
      <c r="G85" s="278"/>
      <c r="H85" s="277"/>
      <c r="I85" s="277"/>
    </row>
    <row r="86" spans="1:9" ht="60">
      <c r="A86" s="556"/>
      <c r="B86" s="501"/>
      <c r="C86" s="501"/>
      <c r="D86" s="272" t="s">
        <v>695</v>
      </c>
      <c r="E86" s="276"/>
      <c r="F86" s="276"/>
      <c r="G86" s="278"/>
      <c r="H86" s="277"/>
      <c r="I86" s="277"/>
    </row>
    <row r="87" spans="1:9" ht="60">
      <c r="A87" s="556"/>
      <c r="B87" s="501" t="s">
        <v>754</v>
      </c>
      <c r="C87" s="271" t="s">
        <v>677</v>
      </c>
      <c r="D87" s="276" t="s">
        <v>696</v>
      </c>
      <c r="E87" s="276"/>
      <c r="F87" s="276"/>
      <c r="G87" s="278"/>
      <c r="H87" s="277"/>
      <c r="I87" s="277"/>
    </row>
    <row r="88" spans="1:9" ht="60">
      <c r="A88" s="556"/>
      <c r="B88" s="501"/>
      <c r="C88" s="271" t="s">
        <v>679</v>
      </c>
      <c r="D88" s="272" t="s">
        <v>698</v>
      </c>
      <c r="E88" s="276"/>
      <c r="F88" s="276"/>
      <c r="G88" s="278"/>
      <c r="H88" s="277"/>
      <c r="I88" s="277"/>
    </row>
    <row r="89" spans="1:9" ht="30">
      <c r="A89" s="556"/>
      <c r="B89" s="501"/>
      <c r="C89" s="271" t="s">
        <v>678</v>
      </c>
      <c r="D89" s="276" t="s">
        <v>700</v>
      </c>
      <c r="E89" s="276"/>
      <c r="F89" s="276"/>
      <c r="G89" s="278"/>
      <c r="H89" s="277"/>
      <c r="I89" s="277"/>
    </row>
    <row r="90" spans="1:9" ht="30">
      <c r="A90" s="556"/>
      <c r="B90" s="501"/>
      <c r="C90" s="271" t="s">
        <v>680</v>
      </c>
      <c r="D90" s="276" t="s">
        <v>681</v>
      </c>
      <c r="E90" s="276"/>
      <c r="F90" s="276"/>
      <c r="G90" s="278"/>
      <c r="H90" s="277"/>
      <c r="I90" s="277"/>
    </row>
    <row r="91" spans="1:9" ht="15">
      <c r="A91" s="556"/>
      <c r="B91" s="501"/>
      <c r="C91" s="271" t="s">
        <v>682</v>
      </c>
      <c r="D91" s="276" t="s">
        <v>683</v>
      </c>
      <c r="E91" s="276"/>
      <c r="F91" s="276"/>
      <c r="G91" s="278"/>
      <c r="H91" s="277"/>
      <c r="I91" s="277"/>
    </row>
    <row r="92" spans="1:9" ht="15">
      <c r="A92" s="556"/>
      <c r="B92" s="501"/>
      <c r="C92" s="271" t="s">
        <v>1050</v>
      </c>
      <c r="D92" s="276" t="s">
        <v>685</v>
      </c>
      <c r="E92" s="276"/>
      <c r="F92" s="276"/>
      <c r="G92" s="278"/>
      <c r="H92" s="277"/>
      <c r="I92" s="277"/>
    </row>
    <row r="93" spans="1:9" ht="15">
      <c r="A93" s="556"/>
      <c r="B93" s="501"/>
      <c r="C93" s="271" t="s">
        <v>686</v>
      </c>
      <c r="D93" s="272" t="s">
        <v>701</v>
      </c>
      <c r="E93" s="276"/>
      <c r="F93" s="276"/>
      <c r="G93" s="278"/>
      <c r="H93" s="277"/>
      <c r="I93" s="277"/>
    </row>
    <row r="94" spans="1:9" ht="30">
      <c r="A94" s="556"/>
      <c r="B94" s="501"/>
      <c r="C94" s="271" t="s">
        <v>688</v>
      </c>
      <c r="D94" s="272" t="s">
        <v>689</v>
      </c>
      <c r="E94" s="276"/>
      <c r="F94" s="276"/>
      <c r="G94" s="278"/>
      <c r="H94" s="277"/>
      <c r="I94" s="277"/>
    </row>
    <row r="95" spans="1:9" ht="75">
      <c r="A95" s="556"/>
      <c r="B95" s="501"/>
      <c r="C95" s="501" t="s">
        <v>693</v>
      </c>
      <c r="D95" s="272" t="s">
        <v>692</v>
      </c>
      <c r="E95" s="276"/>
      <c r="F95" s="276"/>
      <c r="G95" s="278"/>
      <c r="H95" s="277"/>
      <c r="I95" s="277"/>
    </row>
    <row r="96" spans="1:9" ht="60">
      <c r="A96" s="556"/>
      <c r="B96" s="501"/>
      <c r="C96" s="501"/>
      <c r="D96" s="272" t="s">
        <v>695</v>
      </c>
      <c r="E96" s="276"/>
      <c r="F96" s="276"/>
      <c r="G96" s="278"/>
      <c r="H96" s="277"/>
      <c r="I96" s="277"/>
    </row>
    <row r="97" spans="1:9" ht="60">
      <c r="A97" s="556"/>
      <c r="B97" s="501" t="s">
        <v>753</v>
      </c>
      <c r="C97" s="271" t="s">
        <v>677</v>
      </c>
      <c r="D97" s="276" t="s">
        <v>696</v>
      </c>
      <c r="E97" s="276"/>
      <c r="F97" s="276"/>
      <c r="G97" s="278"/>
      <c r="H97" s="277"/>
      <c r="I97" s="277"/>
    </row>
    <row r="98" spans="1:9" ht="60">
      <c r="A98" s="556"/>
      <c r="B98" s="501"/>
      <c r="C98" s="271" t="s">
        <v>679</v>
      </c>
      <c r="D98" s="272" t="s">
        <v>699</v>
      </c>
      <c r="E98" s="276"/>
      <c r="F98" s="276"/>
      <c r="G98" s="278"/>
      <c r="H98" s="277"/>
      <c r="I98" s="277"/>
    </row>
    <row r="99" spans="1:9" ht="30">
      <c r="A99" s="556"/>
      <c r="B99" s="501"/>
      <c r="C99" s="271" t="s">
        <v>678</v>
      </c>
      <c r="D99" s="276" t="s">
        <v>700</v>
      </c>
      <c r="E99" s="276"/>
      <c r="F99" s="276"/>
      <c r="G99" s="278"/>
      <c r="H99" s="277"/>
      <c r="I99" s="277"/>
    </row>
    <row r="100" spans="1:9" ht="30">
      <c r="A100" s="556"/>
      <c r="B100" s="501"/>
      <c r="C100" s="271" t="s">
        <v>680</v>
      </c>
      <c r="D100" s="276" t="s">
        <v>681</v>
      </c>
      <c r="E100" s="276"/>
      <c r="F100" s="276"/>
      <c r="G100" s="278"/>
      <c r="H100" s="277"/>
      <c r="I100" s="277"/>
    </row>
    <row r="101" spans="1:9" ht="15">
      <c r="A101" s="556"/>
      <c r="B101" s="501"/>
      <c r="C101" s="271" t="s">
        <v>682</v>
      </c>
      <c r="D101" s="276" t="s">
        <v>683</v>
      </c>
      <c r="E101" s="276"/>
      <c r="F101" s="276"/>
      <c r="G101" s="278"/>
      <c r="H101" s="277"/>
      <c r="I101" s="277"/>
    </row>
    <row r="102" spans="1:9" ht="15">
      <c r="A102" s="556"/>
      <c r="B102" s="501"/>
      <c r="C102" s="271" t="s">
        <v>684</v>
      </c>
      <c r="D102" s="276" t="s">
        <v>685</v>
      </c>
      <c r="E102" s="276"/>
      <c r="F102" s="276"/>
      <c r="G102" s="278"/>
      <c r="H102" s="277"/>
      <c r="I102" s="277"/>
    </row>
    <row r="103" spans="1:9" ht="15">
      <c r="A103" s="556"/>
      <c r="B103" s="501"/>
      <c r="C103" s="271" t="s">
        <v>686</v>
      </c>
      <c r="D103" s="272" t="s">
        <v>701</v>
      </c>
      <c r="E103" s="276"/>
      <c r="F103" s="276"/>
      <c r="G103" s="278"/>
      <c r="H103" s="277"/>
      <c r="I103" s="277"/>
    </row>
    <row r="104" spans="1:9" ht="30">
      <c r="A104" s="556"/>
      <c r="B104" s="501"/>
      <c r="C104" s="271" t="s">
        <v>688</v>
      </c>
      <c r="D104" s="272" t="s">
        <v>689</v>
      </c>
      <c r="E104" s="276"/>
      <c r="F104" s="276"/>
      <c r="G104" s="278"/>
      <c r="H104" s="277"/>
      <c r="I104" s="277"/>
    </row>
    <row r="105" spans="1:9" ht="75">
      <c r="A105" s="556"/>
      <c r="B105" s="501"/>
      <c r="C105" s="501" t="s">
        <v>693</v>
      </c>
      <c r="D105" s="272" t="s">
        <v>692</v>
      </c>
      <c r="E105" s="276"/>
      <c r="F105" s="276"/>
      <c r="G105" s="278"/>
      <c r="H105" s="277"/>
      <c r="I105" s="277"/>
    </row>
    <row r="106" spans="1:9" ht="60">
      <c r="A106" s="556"/>
      <c r="B106" s="501"/>
      <c r="C106" s="501"/>
      <c r="D106" s="272" t="s">
        <v>695</v>
      </c>
      <c r="E106" s="276"/>
      <c r="F106" s="276"/>
      <c r="G106" s="278"/>
      <c r="H106" s="277"/>
      <c r="I106" s="277"/>
    </row>
    <row r="109" spans="1:4" ht="33" customHeight="1">
      <c r="A109" s="297" t="s">
        <v>169</v>
      </c>
      <c r="B109" s="555" t="s">
        <v>755</v>
      </c>
      <c r="C109" s="555"/>
      <c r="D109" s="555"/>
    </row>
    <row r="111" spans="1:25" s="1" customFormat="1" ht="15">
      <c r="A111" s="442" t="s">
        <v>1052</v>
      </c>
      <c r="B111" s="527"/>
      <c r="C111" s="527"/>
      <c r="D111" s="443"/>
      <c r="E111" s="300"/>
      <c r="F111" s="301"/>
      <c r="G111" s="301"/>
      <c r="H111" s="301"/>
      <c r="I111" s="301"/>
      <c r="J111" s="143"/>
      <c r="K111" s="143"/>
      <c r="L111" s="143"/>
      <c r="M111" s="143"/>
      <c r="N111" s="143"/>
      <c r="O111" s="143"/>
      <c r="P111" s="143"/>
      <c r="Q111" s="143"/>
      <c r="R111" s="143"/>
      <c r="S111" s="143"/>
      <c r="T111" s="143"/>
      <c r="U111" s="143"/>
      <c r="V111" s="143"/>
      <c r="W111" s="143"/>
      <c r="X111" s="143"/>
      <c r="Y111" s="143"/>
    </row>
    <row r="112" spans="2:4" ht="53.25" customHeight="1">
      <c r="B112" s="501" t="s">
        <v>763</v>
      </c>
      <c r="C112" s="501"/>
      <c r="D112" s="501"/>
    </row>
    <row r="113" spans="2:4" ht="66" customHeight="1">
      <c r="B113" s="501" t="s">
        <v>988</v>
      </c>
      <c r="C113" s="501"/>
      <c r="D113" s="501"/>
    </row>
    <row r="114" spans="2:4" ht="162.75" customHeight="1">
      <c r="B114" s="481" t="s">
        <v>1073</v>
      </c>
      <c r="C114" s="481"/>
      <c r="D114" s="481"/>
    </row>
    <row r="115" spans="2:4" ht="45" customHeight="1">
      <c r="B115" s="501" t="s">
        <v>764</v>
      </c>
      <c r="C115" s="501"/>
      <c r="D115" s="501"/>
    </row>
    <row r="116" spans="2:4" ht="63.75" customHeight="1">
      <c r="B116" s="501" t="s">
        <v>1053</v>
      </c>
      <c r="C116" s="501"/>
      <c r="D116" s="501"/>
    </row>
    <row r="117" spans="2:4" ht="72" customHeight="1">
      <c r="B117" s="501" t="s">
        <v>1054</v>
      </c>
      <c r="C117" s="501"/>
      <c r="D117" s="501"/>
    </row>
    <row r="118" spans="2:4" ht="88.5" customHeight="1">
      <c r="B118" s="501" t="s">
        <v>765</v>
      </c>
      <c r="C118" s="501"/>
      <c r="D118" s="501"/>
    </row>
    <row r="119" spans="2:4" ht="40.5" customHeight="1">
      <c r="B119" s="501" t="s">
        <v>766</v>
      </c>
      <c r="C119" s="501"/>
      <c r="D119" s="501"/>
    </row>
    <row r="120" spans="2:4" ht="47.25" customHeight="1">
      <c r="B120" s="501" t="s">
        <v>1055</v>
      </c>
      <c r="C120" s="501"/>
      <c r="D120" s="501"/>
    </row>
    <row r="121" spans="2:4" ht="38.25" customHeight="1">
      <c r="B121" s="501" t="s">
        <v>767</v>
      </c>
      <c r="C121" s="501"/>
      <c r="D121" s="501"/>
    </row>
    <row r="122" spans="2:4" ht="37.5" customHeight="1">
      <c r="B122" s="501" t="s">
        <v>768</v>
      </c>
      <c r="C122" s="501"/>
      <c r="D122" s="501"/>
    </row>
    <row r="123" spans="2:4" ht="54.75" customHeight="1">
      <c r="B123" s="501" t="s">
        <v>769</v>
      </c>
      <c r="C123" s="501"/>
      <c r="D123" s="501"/>
    </row>
    <row r="124" spans="2:4" ht="15">
      <c r="B124" s="501" t="s">
        <v>989</v>
      </c>
      <c r="C124" s="501"/>
      <c r="D124" s="501"/>
    </row>
    <row r="125" spans="1:25" s="1" customFormat="1" ht="15">
      <c r="A125" s="208"/>
      <c r="B125" s="209"/>
      <c r="C125" s="209"/>
      <c r="D125" s="209"/>
      <c r="E125" s="209"/>
      <c r="F125" s="143"/>
      <c r="G125" s="143"/>
      <c r="H125" s="210"/>
      <c r="I125" s="143"/>
      <c r="J125" s="143"/>
      <c r="K125" s="143"/>
      <c r="L125" s="143"/>
      <c r="M125" s="143"/>
      <c r="N125" s="143"/>
      <c r="O125" s="143"/>
      <c r="P125" s="143"/>
      <c r="Q125" s="143"/>
      <c r="R125" s="143"/>
      <c r="S125" s="143"/>
      <c r="T125" s="143"/>
      <c r="U125" s="143"/>
      <c r="V125" s="143"/>
      <c r="W125" s="143"/>
      <c r="X125" s="143"/>
      <c r="Y125" s="143"/>
    </row>
    <row r="126" spans="1:25" s="1" customFormat="1" ht="15" customHeight="1">
      <c r="A126" s="396" t="s">
        <v>1056</v>
      </c>
      <c r="B126" s="528"/>
      <c r="C126" s="528"/>
      <c r="D126" s="397"/>
      <c r="E126" s="302"/>
      <c r="F126" s="303"/>
      <c r="G126" s="303"/>
      <c r="H126" s="303"/>
      <c r="I126" s="303"/>
      <c r="J126" s="143"/>
      <c r="K126" s="143"/>
      <c r="L126" s="143"/>
      <c r="M126" s="143"/>
      <c r="N126" s="143"/>
      <c r="O126" s="143"/>
      <c r="P126" s="143"/>
      <c r="Q126" s="143"/>
      <c r="R126" s="143"/>
      <c r="S126" s="143"/>
      <c r="T126" s="143"/>
      <c r="U126" s="143"/>
      <c r="V126" s="143"/>
      <c r="W126" s="143"/>
      <c r="X126" s="143"/>
      <c r="Y126" s="143"/>
    </row>
    <row r="127" spans="1:25" s="45" customFormat="1" ht="42" customHeight="1">
      <c r="A127" s="211">
        <v>1</v>
      </c>
      <c r="B127" s="547" t="s">
        <v>378</v>
      </c>
      <c r="C127" s="548"/>
      <c r="D127" s="548"/>
      <c r="E127" s="298"/>
      <c r="F127" s="299"/>
      <c r="G127" s="299"/>
      <c r="H127" s="299"/>
      <c r="I127" s="207"/>
      <c r="J127" s="207"/>
      <c r="K127" s="207"/>
      <c r="L127" s="207"/>
      <c r="M127" s="207"/>
      <c r="N127" s="207"/>
      <c r="O127" s="207"/>
      <c r="P127" s="207"/>
      <c r="Q127" s="207"/>
      <c r="R127" s="207"/>
      <c r="S127" s="207"/>
      <c r="T127" s="207"/>
      <c r="U127" s="207"/>
      <c r="V127" s="207"/>
      <c r="W127" s="207"/>
      <c r="X127" s="207"/>
      <c r="Y127" s="207"/>
    </row>
    <row r="128" spans="1:25" s="45" customFormat="1" ht="33.75" customHeight="1">
      <c r="A128" s="211">
        <v>2</v>
      </c>
      <c r="B128" s="547" t="s">
        <v>224</v>
      </c>
      <c r="C128" s="548"/>
      <c r="D128" s="548"/>
      <c r="E128" s="298"/>
      <c r="F128" s="299"/>
      <c r="G128" s="299"/>
      <c r="H128" s="299"/>
      <c r="I128" s="207"/>
      <c r="J128" s="207"/>
      <c r="K128" s="207"/>
      <c r="L128" s="207"/>
      <c r="M128" s="207"/>
      <c r="N128" s="207"/>
      <c r="O128" s="207"/>
      <c r="P128" s="207"/>
      <c r="Q128" s="207"/>
      <c r="R128" s="207"/>
      <c r="S128" s="207"/>
      <c r="T128" s="207"/>
      <c r="U128" s="207"/>
      <c r="V128" s="207"/>
      <c r="W128" s="207"/>
      <c r="X128" s="207"/>
      <c r="Y128" s="207"/>
    </row>
    <row r="129" spans="1:25" s="45" customFormat="1" ht="48.75" customHeight="1">
      <c r="A129" s="211">
        <v>3</v>
      </c>
      <c r="B129" s="547" t="s">
        <v>173</v>
      </c>
      <c r="C129" s="548"/>
      <c r="D129" s="548"/>
      <c r="E129" s="298"/>
      <c r="F129" s="299"/>
      <c r="G129" s="299"/>
      <c r="H129" s="299"/>
      <c r="I129" s="207"/>
      <c r="J129" s="207"/>
      <c r="K129" s="207"/>
      <c r="L129" s="207"/>
      <c r="M129" s="207"/>
      <c r="N129" s="207"/>
      <c r="O129" s="207"/>
      <c r="P129" s="207"/>
      <c r="Q129" s="207"/>
      <c r="R129" s="207"/>
      <c r="S129" s="207"/>
      <c r="T129" s="207"/>
      <c r="U129" s="207"/>
      <c r="V129" s="207"/>
      <c r="W129" s="207"/>
      <c r="X129" s="207"/>
      <c r="Y129" s="207"/>
    </row>
    <row r="130" spans="1:25" s="45" customFormat="1" ht="36.75" customHeight="1">
      <c r="A130" s="211">
        <v>4</v>
      </c>
      <c r="B130" s="547" t="s">
        <v>770</v>
      </c>
      <c r="C130" s="548"/>
      <c r="D130" s="548"/>
      <c r="E130" s="298"/>
      <c r="F130" s="299"/>
      <c r="G130" s="299"/>
      <c r="H130" s="299"/>
      <c r="I130" s="207"/>
      <c r="J130" s="207"/>
      <c r="K130" s="207"/>
      <c r="L130" s="207"/>
      <c r="M130" s="207"/>
      <c r="N130" s="207"/>
      <c r="O130" s="207"/>
      <c r="P130" s="207"/>
      <c r="Q130" s="207"/>
      <c r="R130" s="207"/>
      <c r="S130" s="207"/>
      <c r="T130" s="207"/>
      <c r="U130" s="207"/>
      <c r="V130" s="207"/>
      <c r="W130" s="207"/>
      <c r="X130" s="207"/>
      <c r="Y130" s="207"/>
    </row>
    <row r="131" spans="1:25" s="1" customFormat="1" ht="177.75" customHeight="1">
      <c r="A131" s="211">
        <v>5</v>
      </c>
      <c r="B131" s="547" t="s">
        <v>1072</v>
      </c>
      <c r="C131" s="548"/>
      <c r="D131" s="548"/>
      <c r="E131" s="298"/>
      <c r="F131" s="299"/>
      <c r="G131" s="299"/>
      <c r="H131" s="299"/>
      <c r="I131" s="143"/>
      <c r="J131" s="143"/>
      <c r="K131" s="143"/>
      <c r="L131" s="143"/>
      <c r="M131" s="143"/>
      <c r="N131" s="143"/>
      <c r="O131" s="143"/>
      <c r="P131" s="143"/>
      <c r="Q131" s="143"/>
      <c r="R131" s="143"/>
      <c r="S131" s="143"/>
      <c r="T131" s="143"/>
      <c r="U131" s="143"/>
      <c r="V131" s="143"/>
      <c r="W131" s="143"/>
      <c r="X131" s="143"/>
      <c r="Y131" s="143"/>
    </row>
    <row r="134" spans="2:3" ht="15">
      <c r="B134" s="549"/>
      <c r="C134" s="549"/>
    </row>
  </sheetData>
  <sheetProtection/>
  <autoFilter ref="A4:I106"/>
  <mergeCells count="55">
    <mergeCell ref="B87:B96"/>
    <mergeCell ref="C95:C96"/>
    <mergeCell ref="B97:B106"/>
    <mergeCell ref="C105:C106"/>
    <mergeCell ref="B109:D109"/>
    <mergeCell ref="A7:A106"/>
    <mergeCell ref="B6:D6"/>
    <mergeCell ref="H47:H52"/>
    <mergeCell ref="H53:H56"/>
    <mergeCell ref="H57:H60"/>
    <mergeCell ref="H61:H64"/>
    <mergeCell ref="B66:D66"/>
    <mergeCell ref="B77:B86"/>
    <mergeCell ref="C85:C86"/>
    <mergeCell ref="B33:B40"/>
    <mergeCell ref="B41:B45"/>
    <mergeCell ref="B46:D46"/>
    <mergeCell ref="B47:C52"/>
    <mergeCell ref="B53:C56"/>
    <mergeCell ref="A1:I1"/>
    <mergeCell ref="A2:I2"/>
    <mergeCell ref="G3:I3"/>
    <mergeCell ref="B5:D5"/>
    <mergeCell ref="B9:B20"/>
    <mergeCell ref="C17:C20"/>
    <mergeCell ref="B21:B32"/>
    <mergeCell ref="C29:C32"/>
    <mergeCell ref="B7:B8"/>
    <mergeCell ref="E3:F3"/>
    <mergeCell ref="B113:D113"/>
    <mergeCell ref="B114:D114"/>
    <mergeCell ref="B115:D115"/>
    <mergeCell ref="B116:D116"/>
    <mergeCell ref="B117:D117"/>
    <mergeCell ref="B118:D118"/>
    <mergeCell ref="B134:C134"/>
    <mergeCell ref="B131:D131"/>
    <mergeCell ref="B112:D112"/>
    <mergeCell ref="B57:C60"/>
    <mergeCell ref="B61:C64"/>
    <mergeCell ref="C75:C76"/>
    <mergeCell ref="B67:B76"/>
    <mergeCell ref="B65:C65"/>
    <mergeCell ref="B130:D130"/>
    <mergeCell ref="B129:D129"/>
    <mergeCell ref="B124:D124"/>
    <mergeCell ref="B127:D127"/>
    <mergeCell ref="B128:D128"/>
    <mergeCell ref="A111:D111"/>
    <mergeCell ref="A126:D126"/>
    <mergeCell ref="B119:D119"/>
    <mergeCell ref="B120:D120"/>
    <mergeCell ref="B121:D121"/>
    <mergeCell ref="B122:D122"/>
    <mergeCell ref="B123:D123"/>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D11"/>
  <sheetViews>
    <sheetView zoomScalePageLayoutView="0" workbookViewId="0" topLeftCell="A1">
      <selection activeCell="C13" sqref="C13"/>
    </sheetView>
  </sheetViews>
  <sheetFormatPr defaultColWidth="9.140625" defaultRowHeight="15"/>
  <cols>
    <col min="1" max="1" width="11.140625" style="0" bestFit="1" customWidth="1"/>
    <col min="2" max="2" width="59.8515625" style="0" bestFit="1" customWidth="1"/>
    <col min="3" max="3" width="47.57421875" style="0" customWidth="1"/>
    <col min="4" max="4" width="39.421875" style="0" customWidth="1"/>
  </cols>
  <sheetData>
    <row r="1" spans="1:4" ht="15">
      <c r="A1" s="360" t="s">
        <v>1018</v>
      </c>
      <c r="B1" s="360"/>
      <c r="C1" s="360"/>
      <c r="D1" s="360"/>
    </row>
    <row r="2" spans="1:4" ht="15">
      <c r="A2" s="361" t="s">
        <v>1019</v>
      </c>
      <c r="B2" s="361"/>
      <c r="C2" s="361"/>
      <c r="D2" s="361"/>
    </row>
    <row r="3" spans="1:4" ht="15">
      <c r="A3" s="101" t="s">
        <v>0</v>
      </c>
      <c r="B3" s="135" t="s">
        <v>1</v>
      </c>
      <c r="C3" s="265" t="s">
        <v>2</v>
      </c>
      <c r="D3" s="264" t="s">
        <v>3</v>
      </c>
    </row>
    <row r="4" spans="1:4" ht="15">
      <c r="A4" s="101">
        <v>1</v>
      </c>
      <c r="B4" s="6">
        <v>2</v>
      </c>
      <c r="C4" s="265">
        <v>3</v>
      </c>
      <c r="D4" s="62">
        <v>4</v>
      </c>
    </row>
    <row r="5" spans="1:4" ht="28.5">
      <c r="A5" s="101" t="s">
        <v>379</v>
      </c>
      <c r="B5" s="106" t="s">
        <v>758</v>
      </c>
      <c r="C5" s="136"/>
      <c r="D5" s="64" t="s">
        <v>226</v>
      </c>
    </row>
    <row r="6" spans="1:4" ht="30">
      <c r="A6" s="137" t="s">
        <v>381</v>
      </c>
      <c r="B6" s="138" t="s">
        <v>758</v>
      </c>
      <c r="C6" s="139"/>
      <c r="D6" s="218">
        <v>0</v>
      </c>
    </row>
    <row r="7" spans="1:4" ht="15">
      <c r="A7" s="219"/>
      <c r="B7" s="141"/>
      <c r="C7" s="220"/>
      <c r="D7" s="258"/>
    </row>
    <row r="9" spans="2:4" ht="15" customHeight="1">
      <c r="B9" s="345" t="s">
        <v>233</v>
      </c>
      <c r="C9" s="346"/>
      <c r="D9" s="347"/>
    </row>
    <row r="10" spans="2:4" ht="120">
      <c r="B10" s="344" t="s">
        <v>1057</v>
      </c>
      <c r="C10" s="352"/>
      <c r="D10" s="209"/>
    </row>
    <row r="11" spans="2:4" ht="60">
      <c r="B11" s="344" t="s">
        <v>1058</v>
      </c>
      <c r="C11" s="352"/>
      <c r="D11" s="209"/>
    </row>
  </sheetData>
  <sheetProtection/>
  <mergeCells count="2">
    <mergeCell ref="A1:D1"/>
    <mergeCell ref="A2:D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Kristaps Prēdelis</dc:creator>
  <cp:keywords/>
  <dc:description/>
  <cp:lastModifiedBy>Kristaps Prēdelis</cp:lastModifiedBy>
  <dcterms:created xsi:type="dcterms:W3CDTF">2013-10-02T09:42:18Z</dcterms:created>
  <dcterms:modified xsi:type="dcterms:W3CDTF">2014-02-13T06:33:57Z</dcterms:modified>
  <cp:category/>
  <cp:version/>
  <cp:contentType/>
  <cp:contentStatus/>
</cp:coreProperties>
</file>