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505" activeTab="0"/>
  </bookViews>
  <sheets>
    <sheet name="Fin_pied." sheetId="1" r:id="rId1"/>
  </sheets>
  <definedNames>
    <definedName name="_Ievads" localSheetId="0">'Fin_pied.'!$A$104</definedName>
  </definedNames>
  <calcPr fullCalcOnLoad="1"/>
</workbook>
</file>

<file path=xl/sharedStrings.xml><?xml version="1.0" encoding="utf-8"?>
<sst xmlns="http://schemas.openxmlformats.org/spreadsheetml/2006/main" count="129" uniqueCount="101">
  <si>
    <t>Nr.</t>
  </si>
  <si>
    <t>Nosaukums</t>
  </si>
  <si>
    <t>Skaits</t>
  </si>
  <si>
    <t>(cilvēkdienas)</t>
  </si>
  <si>
    <t>Summa</t>
  </si>
  <si>
    <t>Prasību precizēšana un konceptuālā projektējuma (arhitektūras) izstrāde</t>
  </si>
  <si>
    <t>Sistēmas ieviešana, tai skaitā:</t>
  </si>
  <si>
    <t>Sistēmas administratoru apmācība darbam ar lietojumprogrammatūru</t>
  </si>
  <si>
    <t>Citu ieviešanas uzdevumu darbu cena</t>
  </si>
  <si>
    <t>Projekta vadītājs</t>
  </si>
  <si>
    <t>Vadošais sistēmu analītiķis</t>
  </si>
  <si>
    <t>Sistēmu analītiķis</t>
  </si>
  <si>
    <t>Testa vides darbināšnai nepieciešamas licences</t>
  </si>
  <si>
    <t>...</t>
  </si>
  <si>
    <t>Cena par:
- 1 c/dienu (darbiem);
- 1 gab. (precēm).</t>
  </si>
  <si>
    <t>Programmatūras izstrādes 1.posms</t>
  </si>
  <si>
    <t>Programmatūras izstrādes 2.posms</t>
  </si>
  <si>
    <t>Testa vides darbināšnai nepieciešamas licences (ar ražotāja atbalstu garantijas periodam)</t>
  </si>
  <si>
    <t>Produkcijas vides darbināšanai nepieciešamas licences (ar ražotāja atbalstu garantijas periodam)</t>
  </si>
  <si>
    <t>Mācību vides darbināšanai nepieciešamas licences (ar ražotāja atbalstu garantijas periodam)</t>
  </si>
  <si>
    <t>[Kursa nosaukums]</t>
  </si>
  <si>
    <t>[Darba nosaukums]</t>
  </si>
  <si>
    <t>[Licences nosaukums, kods]</t>
  </si>
  <si>
    <t>Produkcijas un mācību vides darbināšanai nepieciešama infrastruktūra</t>
  </si>
  <si>
    <t>Produkcijas vides WEB serveru ferma</t>
  </si>
  <si>
    <t>Produkcijas vides DB serveri</t>
  </si>
  <si>
    <t>Produkcijas vides arhīva serveri</t>
  </si>
  <si>
    <t>Rezerves kopiju veidošanas iekārta (Lenšu LTO iekārta)</t>
  </si>
  <si>
    <t>Sistēmas izstrādes izdevumi (t.sk. uzturēšana garantijas periodā)</t>
  </si>
  <si>
    <t>Testa vides nodrošināšana</t>
  </si>
  <si>
    <t>Risinājuma ieviešanas ietvaros piegādājamās standarta licences</t>
  </si>
  <si>
    <t>Testētājs/ testēšanas vadītājs</t>
  </si>
  <si>
    <t>Programmētāji (3)</t>
  </si>
  <si>
    <t>Biznesa analītiķis</t>
  </si>
  <si>
    <t>Sistēmas arhitekts</t>
  </si>
  <si>
    <t>Lietojamības testētājs</t>
  </si>
  <si>
    <t>Citi speciālisti, kuri varētu būt nepieciešami (piemēram, dokumentācijas speciālists, sistēmu administrators)</t>
  </si>
  <si>
    <t>Sistēmas izstrāde, t.sk sistēmas akcepttestēšana</t>
  </si>
  <si>
    <t>Sistēmas administratoru apmācība darbam ar standarta programmatūru (kursi):</t>
  </si>
  <si>
    <t>Lietotāja rokasgrāmatas</t>
  </si>
  <si>
    <t>Administratoru rokasgrāmata</t>
  </si>
  <si>
    <t>Administratoru apmācības materiāli</t>
  </si>
  <si>
    <t>Instalācijas rokasgrāmata</t>
  </si>
  <si>
    <t>Lietotāju rokasgrāmata</t>
  </si>
  <si>
    <t>Programmatūras prasību specifikācija</t>
  </si>
  <si>
    <t>Programmatūras projektējuma apraksts</t>
  </si>
  <si>
    <t>Rezerve prasību precizēšanai (20% apmērā)</t>
  </si>
  <si>
    <t>Izmaiņu un papildinājumu rezerve 20% apmērā no kopējiem izstrādes darbiem*</t>
  </si>
  <si>
    <t>(EUR bez PVN)</t>
  </si>
  <si>
    <t>Sistēmas ieviešanas plāns</t>
  </si>
  <si>
    <t>Programmatūras iekšējo testu plāns</t>
  </si>
  <si>
    <t xml:space="preserve">Programmatūras iekšējo testu protokoli </t>
  </si>
  <si>
    <t>Sistēmas atjaunināšanas plāns</t>
  </si>
  <si>
    <t>Ar sistēmas ieviešanu saistītie plāni</t>
  </si>
  <si>
    <t xml:space="preserve">Infrastruktūras izveidošanas izdevumi </t>
  </si>
  <si>
    <t>Datu importa un migrācijas veikšanas izmaksas</t>
  </si>
  <si>
    <t xml:space="preserve">Komutators Switch 24x1Gbps esošās infrastruktūras pieslēgumam </t>
  </si>
  <si>
    <t xml:space="preserve">Asmeņserveru šasija ar komutācijas (FC un Ethernet) aprīkojumu un statne   </t>
  </si>
  <si>
    <t>Produkcijas/mācību datu glabātuve</t>
  </si>
  <si>
    <t>Rezerves kopēšanas glabātuve</t>
  </si>
  <si>
    <t xml:space="preserve">Esošā ugunsmūra tehniskā atbalsta pagarinājums/Jauna ugunsmūra piedāvājums </t>
  </si>
  <si>
    <t>Pretvīrusu plūsmas risinājums</t>
  </si>
  <si>
    <t>Slodzes dalītājs / SSL paātrinātājs</t>
  </si>
  <si>
    <t>Cita infrastruktūra (ja nepieciešams)</t>
  </si>
  <si>
    <t>[Infrastruktūras daļas nosaukums]</t>
  </si>
  <si>
    <t>Mācību vides serveri</t>
  </si>
  <si>
    <t>Komutators Switch 24x1Gbps esošās infrastruktūras pieslēgumam</t>
  </si>
  <si>
    <t>Asmeņserveru šasija ar komutācijas (FC un Ethernet) aprīkojumu un statne</t>
  </si>
  <si>
    <t>Testa vides (t.sk. arhīvu) serveri</t>
  </si>
  <si>
    <t>Testa vides datu glabātuve</t>
  </si>
  <si>
    <t xml:space="preserve">Pretvīrusu plūsmas risinājums (atsevišķa iekārta) </t>
  </si>
  <si>
    <t>Testa vides nodrošināšana (līdz akceptestu uzsākšanai vai līdz VRAA testa vides palaišanas ekspluatācijā)</t>
  </si>
  <si>
    <t>Pamatpiedāvājums kopā</t>
  </si>
  <si>
    <t>Iespējas kopā</t>
  </si>
  <si>
    <t>Piedāvātā līgumcena programmatūrai, pielāgojumiem un tehniskajiem resursiem</t>
  </si>
  <si>
    <t>Pēcprojekta potenciālie izdevumi (papildiespējas)</t>
  </si>
  <si>
    <t>Projekta izdevumi</t>
  </si>
  <si>
    <t xml:space="preserve">Risinājuma pilnveidošanas izdevumi </t>
  </si>
  <si>
    <t>Administratoru atbalsts</t>
  </si>
  <si>
    <t>Administratoru atbalsts visā uzturēšanas/ garantijas perioda laikā</t>
  </si>
  <si>
    <t xml:space="preserve">Kopā administratoru atbalsts uzturēšanas periodā: </t>
  </si>
  <si>
    <t>Rezerves serveris</t>
  </si>
  <si>
    <t>6=3x4</t>
  </si>
  <si>
    <t>Konkursa (i.d. Nr. VRAA/2014/31/ERAF/AK)</t>
  </si>
  <si>
    <t>Nolikumam</t>
  </si>
  <si>
    <t>8.pielikums</t>
  </si>
  <si>
    <t>FINANŠU PIEDĀVĀJUMA VEIDLAPA</t>
  </si>
  <si>
    <t>(pretendentu pārstāvēt tiesīgās personas amata nosaukums un/vai statuss)</t>
  </si>
  <si>
    <t>/</t>
  </si>
  <si>
    <t xml:space="preserve">Pēcprojekta risinājuma pilnveidošanas un uzturēšanas izdevumi </t>
  </si>
  <si>
    <t xml:space="preserve">Kopā pēcprojekta risinājuma pilnveidošanas un uzturēšanas izdevumi </t>
  </si>
  <si>
    <t>(vārds, uzvārds)**</t>
  </si>
  <si>
    <t>(paraksts)**</t>
  </si>
  <si>
    <t xml:space="preserve">* </t>
  </si>
  <si>
    <t xml:space="preserve">Šos rekvizītus neaizpilda, ja piedāvājums ir parakstīts ar elektronisko parakstu </t>
  </si>
  <si>
    <t>**</t>
  </si>
  <si>
    <t>Dublēti nepārtrauktās barošanas avoti (UPS)</t>
  </si>
  <si>
    <t>Risinājuma papildu garantijas un pēcgarantijas uzturēšanas izdevumi (no garantijas beigu termiņa (2 gadi) līdz 5 gadiem pēc risinājuma nodošanas)</t>
  </si>
  <si>
    <t>Pēcgarantijas uzturēšanas ikceturkšņa maksājums (ja ir 3.-5 gadā)*</t>
  </si>
  <si>
    <t xml:space="preserve">Viens no varaintiem (pēc peigādātāja izvēles) obligāti piedāvājams </t>
  </si>
  <si>
    <t>Ražotāja papildu garantijas termiņa piedāvājums (garantija līdz 5 gadiem)*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</si>
</sst>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vertical="top" wrapText="1"/>
    </xf>
    <xf numFmtId="0" fontId="48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right" vertical="top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right" vertical="top" wrapText="1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50" fillId="0" borderId="12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0" fillId="0" borderId="14" xfId="0" applyFont="1" applyFill="1" applyBorder="1" applyAlignment="1">
      <alignment horizontal="right" vertical="top" wrapText="1"/>
    </xf>
    <xf numFmtId="0" fontId="0" fillId="0" borderId="13" xfId="0" applyBorder="1" applyAlignment="1">
      <alignment/>
    </xf>
    <xf numFmtId="0" fontId="47" fillId="0" borderId="15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4" fontId="52" fillId="33" borderId="16" xfId="0" applyNumberFormat="1" applyFont="1" applyFill="1" applyBorder="1" applyAlignment="1">
      <alignment horizontal="center" vertical="center" wrapText="1"/>
    </xf>
    <xf numFmtId="2" fontId="52" fillId="33" borderId="16" xfId="0" applyNumberFormat="1" applyFont="1" applyFill="1" applyBorder="1" applyAlignment="1">
      <alignment horizontal="center" vertical="center" wrapText="1"/>
    </xf>
    <xf numFmtId="2" fontId="47" fillId="0" borderId="17" xfId="0" applyNumberFormat="1" applyFont="1" applyBorder="1" applyAlignment="1">
      <alignment horizontal="center" vertical="center" wrapText="1"/>
    </xf>
    <xf numFmtId="4" fontId="50" fillId="34" borderId="18" xfId="0" applyNumberFormat="1" applyFont="1" applyFill="1" applyBorder="1" applyAlignment="1">
      <alignment horizontal="center" vertical="center" wrapText="1"/>
    </xf>
    <xf numFmtId="4" fontId="50" fillId="34" borderId="17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47" fillId="0" borderId="13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2" fontId="47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 horizontal="right" vertical="center"/>
    </xf>
    <xf numFmtId="2" fontId="47" fillId="35" borderId="17" xfId="0" applyNumberFormat="1" applyFont="1" applyFill="1" applyBorder="1" applyAlignment="1">
      <alignment horizontal="center" vertical="center" wrapText="1"/>
    </xf>
    <xf numFmtId="0" fontId="47" fillId="35" borderId="22" xfId="0" applyFont="1" applyFill="1" applyBorder="1" applyAlignment="1">
      <alignment vertical="top" wrapText="1"/>
    </xf>
    <xf numFmtId="1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57" fillId="0" borderId="0" xfId="0" applyFont="1" applyAlignment="1">
      <alignment horizontal="right" wrapText="1"/>
    </xf>
    <xf numFmtId="0" fontId="57" fillId="0" borderId="0" xfId="0" applyFont="1" applyAlignment="1">
      <alignment horizontal="right" vertical="top" wrapText="1"/>
    </xf>
    <xf numFmtId="2" fontId="47" fillId="0" borderId="23" xfId="0" applyNumberFormat="1" applyFont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/>
    </xf>
    <xf numFmtId="0" fontId="58" fillId="34" borderId="25" xfId="0" applyFont="1" applyFill="1" applyBorder="1" applyAlignment="1">
      <alignment horizontal="center" vertical="center"/>
    </xf>
    <xf numFmtId="4" fontId="58" fillId="34" borderId="26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55" fillId="0" borderId="27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47" fillId="35" borderId="14" xfId="0" applyFont="1" applyFill="1" applyBorder="1" applyAlignment="1">
      <alignment horizontal="center" vertical="top" wrapText="1"/>
    </xf>
    <xf numFmtId="0" fontId="47" fillId="35" borderId="12" xfId="0" applyFont="1" applyFill="1" applyBorder="1" applyAlignment="1">
      <alignment horizontal="center" vertical="top" wrapText="1"/>
    </xf>
    <xf numFmtId="0" fontId="47" fillId="35" borderId="23" xfId="0" applyFont="1" applyFill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50" fillId="34" borderId="28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/>
    </xf>
    <xf numFmtId="0" fontId="47" fillId="0" borderId="2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2" fontId="47" fillId="0" borderId="20" xfId="0" applyNumberFormat="1" applyFont="1" applyBorder="1" applyAlignment="1">
      <alignment horizontal="center" vertical="center" wrapText="1"/>
    </xf>
    <xf numFmtId="2" fontId="47" fillId="0" borderId="31" xfId="0" applyNumberFormat="1" applyFont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right" vertical="top" wrapText="1"/>
    </xf>
    <xf numFmtId="0" fontId="60" fillId="35" borderId="12" xfId="0" applyFont="1" applyFill="1" applyBorder="1" applyAlignment="1">
      <alignment horizontal="right" vertical="top" wrapText="1"/>
    </xf>
    <xf numFmtId="0" fontId="60" fillId="35" borderId="22" xfId="0" applyFont="1" applyFill="1" applyBorder="1" applyAlignment="1">
      <alignment horizontal="right" vertical="top" wrapText="1"/>
    </xf>
    <xf numFmtId="0" fontId="50" fillId="35" borderId="14" xfId="0" applyFont="1" applyFill="1" applyBorder="1" applyAlignment="1">
      <alignment horizontal="right" vertical="top" wrapText="1"/>
    </xf>
    <xf numFmtId="0" fontId="50" fillId="35" borderId="12" xfId="0" applyFont="1" applyFill="1" applyBorder="1" applyAlignment="1">
      <alignment horizontal="right" vertical="top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top" wrapText="1"/>
    </xf>
    <xf numFmtId="0" fontId="47" fillId="0" borderId="33" xfId="0" applyFont="1" applyFill="1" applyBorder="1" applyAlignment="1">
      <alignment horizontal="center" vertical="top" wrapText="1"/>
    </xf>
    <xf numFmtId="0" fontId="47" fillId="0" borderId="34" xfId="0" applyFont="1" applyFill="1" applyBorder="1" applyAlignment="1">
      <alignment horizontal="center" vertical="top" wrapText="1"/>
    </xf>
    <xf numFmtId="0" fontId="47" fillId="36" borderId="13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50" fillId="35" borderId="35" xfId="0" applyFont="1" applyFill="1" applyBorder="1" applyAlignment="1">
      <alignment horizontal="right" vertical="top" wrapText="1"/>
    </xf>
    <xf numFmtId="0" fontId="50" fillId="35" borderId="36" xfId="0" applyFont="1" applyFill="1" applyBorder="1" applyAlignment="1">
      <alignment horizontal="right" vertical="top" wrapText="1"/>
    </xf>
    <xf numFmtId="0" fontId="59" fillId="34" borderId="14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9" fillId="34" borderId="23" xfId="0" applyFont="1" applyFill="1" applyBorder="1" applyAlignment="1">
      <alignment horizontal="center" vertical="center"/>
    </xf>
    <xf numFmtId="0" fontId="59" fillId="34" borderId="37" xfId="0" applyFont="1" applyFill="1" applyBorder="1" applyAlignment="1">
      <alignment horizontal="center" vertical="center"/>
    </xf>
    <xf numFmtId="0" fontId="59" fillId="34" borderId="21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0" fontId="47" fillId="36" borderId="38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/>
    </xf>
    <xf numFmtId="0" fontId="59" fillId="35" borderId="12" xfId="0" applyFont="1" applyFill="1" applyBorder="1" applyAlignment="1">
      <alignment horizontal="center"/>
    </xf>
    <xf numFmtId="0" fontId="59" fillId="35" borderId="23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 vertical="top" wrapText="1"/>
    </xf>
    <xf numFmtId="0" fontId="48" fillId="36" borderId="10" xfId="0" applyFont="1" applyFill="1" applyBorder="1" applyAlignment="1">
      <alignment horizontal="center" vertical="top" wrapText="1"/>
    </xf>
    <xf numFmtId="0" fontId="48" fillId="36" borderId="17" xfId="0" applyFont="1" applyFill="1" applyBorder="1" applyAlignment="1">
      <alignment horizontal="center" vertical="top" wrapText="1"/>
    </xf>
    <xf numFmtId="0" fontId="48" fillId="36" borderId="14" xfId="0" applyFont="1" applyFill="1" applyBorder="1" applyAlignment="1">
      <alignment horizontal="center" vertical="top" wrapText="1"/>
    </xf>
    <xf numFmtId="0" fontId="48" fillId="36" borderId="12" xfId="0" applyFont="1" applyFill="1" applyBorder="1" applyAlignment="1">
      <alignment horizontal="center" vertical="top" wrapText="1"/>
    </xf>
    <xf numFmtId="0" fontId="48" fillId="36" borderId="23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0" fillId="0" borderId="21" xfId="0" applyBorder="1" applyAlignment="1">
      <alignment horizontal="right"/>
    </xf>
    <xf numFmtId="0" fontId="5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="120" zoomScaleNormal="120" zoomScalePageLayoutView="0" workbookViewId="0" topLeftCell="A97">
      <selection activeCell="B120" sqref="B120"/>
    </sheetView>
  </sheetViews>
  <sheetFormatPr defaultColWidth="9.140625" defaultRowHeight="12.75"/>
  <cols>
    <col min="1" max="1" width="13.8515625" style="0" customWidth="1"/>
    <col min="2" max="2" width="29.140625" style="0" customWidth="1"/>
    <col min="3" max="3" width="13.421875" style="0" customWidth="1"/>
    <col min="4" max="4" width="18.57421875" style="0" customWidth="1"/>
    <col min="5" max="5" width="13.140625" style="17" customWidth="1"/>
    <col min="6" max="7" width="9.140625" style="20" customWidth="1"/>
  </cols>
  <sheetData>
    <row r="1" spans="1:5" ht="15.75">
      <c r="A1" s="39"/>
      <c r="B1" s="39"/>
      <c r="C1" s="39"/>
      <c r="D1" s="39"/>
      <c r="E1" s="40" t="s">
        <v>85</v>
      </c>
    </row>
    <row r="2" spans="1:5" ht="15.75">
      <c r="A2" s="39"/>
      <c r="B2" s="39"/>
      <c r="C2" s="39"/>
      <c r="D2" s="39"/>
      <c r="E2" s="41" t="s">
        <v>83</v>
      </c>
    </row>
    <row r="3" spans="1:5" ht="15.75">
      <c r="A3" s="39"/>
      <c r="B3" s="39"/>
      <c r="C3" s="39"/>
      <c r="D3" s="39"/>
      <c r="E3" s="42" t="s">
        <v>84</v>
      </c>
    </row>
    <row r="4" spans="1:5" ht="13.5" customHeight="1" thickBot="1">
      <c r="A4" s="72" t="s">
        <v>86</v>
      </c>
      <c r="B4" s="73"/>
      <c r="C4" s="73"/>
      <c r="D4" s="73"/>
      <c r="E4" s="73"/>
    </row>
    <row r="5" spans="1:5" ht="38.25">
      <c r="A5" s="80" t="s">
        <v>0</v>
      </c>
      <c r="B5" s="82" t="s">
        <v>1</v>
      </c>
      <c r="C5" s="45" t="s">
        <v>2</v>
      </c>
      <c r="D5" s="45" t="s">
        <v>14</v>
      </c>
      <c r="E5" s="35" t="s">
        <v>4</v>
      </c>
    </row>
    <row r="6" spans="1:5" ht="12.75">
      <c r="A6" s="81"/>
      <c r="B6" s="83"/>
      <c r="C6" s="46" t="s">
        <v>3</v>
      </c>
      <c r="D6" s="46" t="s">
        <v>48</v>
      </c>
      <c r="E6" s="36" t="s">
        <v>48</v>
      </c>
    </row>
    <row r="7" spans="1:7" s="38" customFormat="1" ht="12.75" thickBot="1">
      <c r="A7" s="62">
        <v>1</v>
      </c>
      <c r="B7" s="63">
        <v>2</v>
      </c>
      <c r="C7" s="63">
        <v>3</v>
      </c>
      <c r="D7" s="63">
        <v>4</v>
      </c>
      <c r="E7" s="64" t="s">
        <v>82</v>
      </c>
      <c r="F7" s="37"/>
      <c r="G7" s="37"/>
    </row>
    <row r="8" spans="1:5" ht="15">
      <c r="A8" s="114" t="s">
        <v>76</v>
      </c>
      <c r="B8" s="115"/>
      <c r="C8" s="115"/>
      <c r="D8" s="115"/>
      <c r="E8" s="116"/>
    </row>
    <row r="9" spans="1:5" ht="15">
      <c r="A9" s="118" t="s">
        <v>28</v>
      </c>
      <c r="B9" s="119"/>
      <c r="C9" s="119"/>
      <c r="D9" s="119"/>
      <c r="E9" s="120"/>
    </row>
    <row r="10" spans="1:5" ht="12.75">
      <c r="A10" s="74" t="s">
        <v>5</v>
      </c>
      <c r="B10" s="75"/>
      <c r="C10" s="75"/>
      <c r="D10" s="75"/>
      <c r="E10" s="76"/>
    </row>
    <row r="11" spans="1:5" ht="12.75">
      <c r="A11" s="43">
        <v>1</v>
      </c>
      <c r="B11" s="13" t="s">
        <v>44</v>
      </c>
      <c r="C11" s="44"/>
      <c r="D11" s="44"/>
      <c r="E11" s="34">
        <f>C11*D11</f>
        <v>0</v>
      </c>
    </row>
    <row r="12" spans="1:5" ht="12.75">
      <c r="A12" s="43">
        <v>2</v>
      </c>
      <c r="B12" s="13" t="s">
        <v>45</v>
      </c>
      <c r="C12" s="44"/>
      <c r="D12" s="44"/>
      <c r="E12" s="34">
        <f>C12*D12</f>
        <v>0</v>
      </c>
    </row>
    <row r="13" spans="1:5" ht="22.5">
      <c r="A13" s="43">
        <v>3</v>
      </c>
      <c r="B13" s="14" t="s">
        <v>46</v>
      </c>
      <c r="C13" s="53">
        <f>SUM(C11:C12)*0.2</f>
        <v>0</v>
      </c>
      <c r="D13" s="52"/>
      <c r="E13" s="51">
        <f>SUM(E11:E12)*0.2</f>
        <v>0</v>
      </c>
    </row>
    <row r="14" spans="1:5" ht="12.75">
      <c r="A14" s="121" t="s">
        <v>37</v>
      </c>
      <c r="B14" s="122"/>
      <c r="C14" s="122"/>
      <c r="D14" s="122"/>
      <c r="E14" s="123"/>
    </row>
    <row r="15" spans="1:5" ht="15">
      <c r="A15" s="43">
        <v>4</v>
      </c>
      <c r="B15" s="11" t="s">
        <v>15</v>
      </c>
      <c r="C15" s="4"/>
      <c r="D15" s="4"/>
      <c r="E15" s="34">
        <f>C15*D15</f>
        <v>0</v>
      </c>
    </row>
    <row r="16" spans="1:5" ht="15">
      <c r="A16" s="43">
        <v>5</v>
      </c>
      <c r="B16" s="11" t="s">
        <v>16</v>
      </c>
      <c r="C16" s="4"/>
      <c r="D16" s="4"/>
      <c r="E16" s="34">
        <f>C16*D16</f>
        <v>0</v>
      </c>
    </row>
    <row r="17" spans="1:5" ht="22.5">
      <c r="A17" s="43">
        <v>6</v>
      </c>
      <c r="B17" s="7" t="s">
        <v>47</v>
      </c>
      <c r="C17" s="53">
        <f>SUM(C15:C16)*0.2</f>
        <v>0</v>
      </c>
      <c r="D17" s="52"/>
      <c r="E17" s="51">
        <f>SUM(E15:E16)*0.2</f>
        <v>0</v>
      </c>
    </row>
    <row r="18" spans="1:5" ht="12.75">
      <c r="A18" s="124" t="s">
        <v>6</v>
      </c>
      <c r="B18" s="125"/>
      <c r="C18" s="125"/>
      <c r="D18" s="125"/>
      <c r="E18" s="126"/>
    </row>
    <row r="19" spans="1:5" ht="12.75">
      <c r="A19" s="77" t="s">
        <v>38</v>
      </c>
      <c r="B19" s="78"/>
      <c r="C19" s="78"/>
      <c r="D19" s="78"/>
      <c r="E19" s="79"/>
    </row>
    <row r="20" spans="1:5" ht="15">
      <c r="A20" s="43">
        <v>7</v>
      </c>
      <c r="B20" s="12" t="s">
        <v>20</v>
      </c>
      <c r="C20" s="2"/>
      <c r="D20" s="2"/>
      <c r="E20" s="34">
        <f>C20*D20</f>
        <v>0</v>
      </c>
    </row>
    <row r="21" spans="1:5" ht="15">
      <c r="A21" s="43" t="s">
        <v>13</v>
      </c>
      <c r="B21" s="12" t="s">
        <v>20</v>
      </c>
      <c r="C21" s="2"/>
      <c r="D21" s="2"/>
      <c r="E21" s="34">
        <f>C21*D21</f>
        <v>0</v>
      </c>
    </row>
    <row r="22" spans="1:5" ht="15">
      <c r="A22" s="43"/>
      <c r="B22" s="12" t="s">
        <v>20</v>
      </c>
      <c r="C22" s="2"/>
      <c r="D22" s="2"/>
      <c r="E22" s="34">
        <f>C22*D22</f>
        <v>0</v>
      </c>
    </row>
    <row r="23" spans="1:5" ht="15">
      <c r="A23" s="43"/>
      <c r="B23" s="12" t="s">
        <v>13</v>
      </c>
      <c r="C23" s="2"/>
      <c r="D23" s="2"/>
      <c r="E23" s="34">
        <f>C23*D23</f>
        <v>0</v>
      </c>
    </row>
    <row r="24" spans="1:5" ht="12.75">
      <c r="A24" s="77" t="s">
        <v>7</v>
      </c>
      <c r="B24" s="78"/>
      <c r="C24" s="78"/>
      <c r="D24" s="78"/>
      <c r="E24" s="79"/>
    </row>
    <row r="25" spans="1:5" ht="15">
      <c r="A25" s="23"/>
      <c r="B25" s="12" t="s">
        <v>20</v>
      </c>
      <c r="C25" s="4"/>
      <c r="D25" s="4"/>
      <c r="E25" s="34">
        <f>C25*D25</f>
        <v>0</v>
      </c>
    </row>
    <row r="26" spans="1:5" ht="15">
      <c r="A26" s="23"/>
      <c r="B26" s="12" t="s">
        <v>20</v>
      </c>
      <c r="C26" s="4"/>
      <c r="D26" s="4"/>
      <c r="E26" s="34">
        <f>C26*D26</f>
        <v>0</v>
      </c>
    </row>
    <row r="27" spans="1:5" ht="15">
      <c r="A27" s="23"/>
      <c r="B27" s="12" t="s">
        <v>13</v>
      </c>
      <c r="C27" s="4"/>
      <c r="D27" s="4"/>
      <c r="E27" s="34">
        <f>C27*D27</f>
        <v>0</v>
      </c>
    </row>
    <row r="28" spans="1:5" ht="12.75">
      <c r="A28" s="77" t="s">
        <v>39</v>
      </c>
      <c r="B28" s="78"/>
      <c r="C28" s="78"/>
      <c r="D28" s="78"/>
      <c r="E28" s="79"/>
    </row>
    <row r="29" spans="1:5" ht="12.75">
      <c r="A29" s="43"/>
      <c r="B29" s="9" t="s">
        <v>40</v>
      </c>
      <c r="C29" s="44"/>
      <c r="D29" s="44"/>
      <c r="E29" s="34">
        <f>C29*D29</f>
        <v>0</v>
      </c>
    </row>
    <row r="30" spans="1:5" ht="12.75">
      <c r="A30" s="43"/>
      <c r="B30" s="9" t="s">
        <v>41</v>
      </c>
      <c r="C30" s="44"/>
      <c r="D30" s="44"/>
      <c r="E30" s="34">
        <f>C30*D30</f>
        <v>0</v>
      </c>
    </row>
    <row r="31" spans="1:5" ht="12.75">
      <c r="A31" s="43"/>
      <c r="B31" s="9" t="s">
        <v>42</v>
      </c>
      <c r="C31" s="44"/>
      <c r="D31" s="44"/>
      <c r="E31" s="34">
        <f>C31*D31</f>
        <v>0</v>
      </c>
    </row>
    <row r="32" spans="1:5" ht="12.75">
      <c r="A32" s="24"/>
      <c r="B32" s="9" t="s">
        <v>43</v>
      </c>
      <c r="C32" s="8"/>
      <c r="D32" s="8"/>
      <c r="E32" s="34">
        <f>C32*D32</f>
        <v>0</v>
      </c>
    </row>
    <row r="33" spans="1:5" ht="12.75">
      <c r="A33" s="77" t="s">
        <v>53</v>
      </c>
      <c r="B33" s="78"/>
      <c r="C33" s="78"/>
      <c r="D33" s="78"/>
      <c r="E33" s="79"/>
    </row>
    <row r="34" spans="1:5" ht="12.75">
      <c r="A34" s="24"/>
      <c r="B34" s="9" t="s">
        <v>49</v>
      </c>
      <c r="C34" s="8"/>
      <c r="D34" s="8"/>
      <c r="E34" s="34">
        <f>C34*D34</f>
        <v>0</v>
      </c>
    </row>
    <row r="35" spans="1:5" ht="12.75">
      <c r="A35" s="24"/>
      <c r="B35" s="9" t="s">
        <v>50</v>
      </c>
      <c r="C35" s="8"/>
      <c r="D35" s="8"/>
      <c r="E35" s="34">
        <f>C35*D35</f>
        <v>0</v>
      </c>
    </row>
    <row r="36" spans="1:5" ht="12.75">
      <c r="A36" s="24"/>
      <c r="B36" s="10" t="s">
        <v>51</v>
      </c>
      <c r="C36" s="8"/>
      <c r="D36" s="8"/>
      <c r="E36" s="34">
        <f>C36*D36</f>
        <v>0</v>
      </c>
    </row>
    <row r="37" spans="1:5" ht="12.75">
      <c r="A37" s="24"/>
      <c r="B37" s="9" t="s">
        <v>52</v>
      </c>
      <c r="C37" s="8"/>
      <c r="D37" s="8"/>
      <c r="E37" s="34">
        <f>C37*D37</f>
        <v>0</v>
      </c>
    </row>
    <row r="38" spans="1:5" ht="12.75">
      <c r="A38" s="77" t="s">
        <v>8</v>
      </c>
      <c r="B38" s="78"/>
      <c r="C38" s="78"/>
      <c r="D38" s="78"/>
      <c r="E38" s="79"/>
    </row>
    <row r="39" spans="1:5" ht="22.5">
      <c r="A39" s="23"/>
      <c r="B39" s="11" t="s">
        <v>55</v>
      </c>
      <c r="C39" s="4"/>
      <c r="D39" s="4"/>
      <c r="E39" s="34">
        <f>C39*D39</f>
        <v>0</v>
      </c>
    </row>
    <row r="40" spans="1:5" ht="15">
      <c r="A40" s="23"/>
      <c r="B40" s="12" t="s">
        <v>21</v>
      </c>
      <c r="C40" s="4"/>
      <c r="D40" s="4"/>
      <c r="E40" s="34">
        <f>C40*D40</f>
        <v>0</v>
      </c>
    </row>
    <row r="41" spans="1:5" ht="15">
      <c r="A41" s="23"/>
      <c r="B41" s="12" t="s">
        <v>21</v>
      </c>
      <c r="C41" s="4"/>
      <c r="D41" s="4"/>
      <c r="E41" s="34">
        <f>C41*D41</f>
        <v>0</v>
      </c>
    </row>
    <row r="42" spans="1:5" ht="15">
      <c r="A42" s="23"/>
      <c r="B42" s="12" t="s">
        <v>13</v>
      </c>
      <c r="C42" s="4"/>
      <c r="D42" s="4"/>
      <c r="E42" s="34">
        <f>C42*D42</f>
        <v>0</v>
      </c>
    </row>
    <row r="43" spans="1:5" ht="15">
      <c r="A43" s="84" t="s">
        <v>54</v>
      </c>
      <c r="B43" s="85"/>
      <c r="C43" s="85"/>
      <c r="D43" s="85"/>
      <c r="E43" s="86"/>
    </row>
    <row r="44" spans="1:5" ht="12.75">
      <c r="A44" s="106" t="s">
        <v>23</v>
      </c>
      <c r="B44" s="107"/>
      <c r="C44" s="107"/>
      <c r="D44" s="107"/>
      <c r="E44" s="108"/>
    </row>
    <row r="45" spans="1:5" ht="22.5">
      <c r="A45" s="24"/>
      <c r="B45" s="7" t="s">
        <v>56</v>
      </c>
      <c r="C45" s="8">
        <v>1</v>
      </c>
      <c r="D45" s="8"/>
      <c r="E45" s="34">
        <f aca="true" t="shared" si="0" ref="E45:E72">C45*D45</f>
        <v>0</v>
      </c>
    </row>
    <row r="46" spans="1:5" ht="22.5">
      <c r="A46" s="24"/>
      <c r="B46" s="7" t="s">
        <v>57</v>
      </c>
      <c r="C46" s="8">
        <v>1</v>
      </c>
      <c r="D46" s="8"/>
      <c r="E46" s="34">
        <f t="shared" si="0"/>
        <v>0</v>
      </c>
    </row>
    <row r="47" spans="1:5" ht="12.75">
      <c r="A47" s="24"/>
      <c r="B47" s="7" t="s">
        <v>24</v>
      </c>
      <c r="C47" s="8"/>
      <c r="D47" s="8"/>
      <c r="E47" s="34">
        <f t="shared" si="0"/>
        <v>0</v>
      </c>
    </row>
    <row r="48" spans="1:5" ht="12.75">
      <c r="A48" s="24"/>
      <c r="B48" s="7" t="s">
        <v>25</v>
      </c>
      <c r="C48" s="8"/>
      <c r="D48" s="8"/>
      <c r="E48" s="34">
        <f t="shared" si="0"/>
        <v>0</v>
      </c>
    </row>
    <row r="49" spans="1:5" ht="12.75">
      <c r="A49" s="24"/>
      <c r="B49" s="7" t="s">
        <v>26</v>
      </c>
      <c r="C49" s="8"/>
      <c r="D49" s="8"/>
      <c r="E49" s="34">
        <f t="shared" si="0"/>
        <v>0</v>
      </c>
    </row>
    <row r="50" spans="1:5" ht="12.75">
      <c r="A50" s="24"/>
      <c r="B50" s="7" t="s">
        <v>65</v>
      </c>
      <c r="C50" s="8"/>
      <c r="D50" s="8"/>
      <c r="E50" s="34">
        <f t="shared" si="0"/>
        <v>0</v>
      </c>
    </row>
    <row r="51" spans="1:5" ht="12.75">
      <c r="A51" s="24"/>
      <c r="B51" s="7" t="s">
        <v>81</v>
      </c>
      <c r="C51" s="8">
        <v>1</v>
      </c>
      <c r="D51" s="8"/>
      <c r="E51" s="34">
        <f t="shared" si="0"/>
        <v>0</v>
      </c>
    </row>
    <row r="52" spans="1:5" ht="12.75">
      <c r="A52" s="24"/>
      <c r="B52" s="7" t="s">
        <v>58</v>
      </c>
      <c r="C52" s="8">
        <v>1</v>
      </c>
      <c r="D52" s="8"/>
      <c r="E52" s="34">
        <f t="shared" si="0"/>
        <v>0</v>
      </c>
    </row>
    <row r="53" spans="1:7" s="1" customFormat="1" ht="12.75">
      <c r="A53" s="24"/>
      <c r="B53" s="7" t="s">
        <v>59</v>
      </c>
      <c r="C53" s="8">
        <v>1</v>
      </c>
      <c r="D53" s="8"/>
      <c r="E53" s="34">
        <f t="shared" si="0"/>
        <v>0</v>
      </c>
      <c r="F53" s="21"/>
      <c r="G53" s="21"/>
    </row>
    <row r="54" spans="1:7" s="1" customFormat="1" ht="17.25" customHeight="1">
      <c r="A54" s="24"/>
      <c r="B54" s="7" t="s">
        <v>96</v>
      </c>
      <c r="C54" s="8"/>
      <c r="D54" s="8"/>
      <c r="E54" s="34">
        <f t="shared" si="0"/>
        <v>0</v>
      </c>
      <c r="F54" s="21"/>
      <c r="G54" s="21"/>
    </row>
    <row r="55" spans="1:7" s="1" customFormat="1" ht="24" customHeight="1">
      <c r="A55" s="24"/>
      <c r="B55" s="7" t="s">
        <v>60</v>
      </c>
      <c r="C55" s="8"/>
      <c r="D55" s="8"/>
      <c r="E55" s="34">
        <f t="shared" si="0"/>
        <v>0</v>
      </c>
      <c r="F55" s="21"/>
      <c r="G55" s="21"/>
    </row>
    <row r="56" spans="1:7" s="1" customFormat="1" ht="12.75">
      <c r="A56" s="24"/>
      <c r="B56" s="7" t="s">
        <v>61</v>
      </c>
      <c r="C56" s="8">
        <v>1</v>
      </c>
      <c r="D56" s="8"/>
      <c r="E56" s="34">
        <f t="shared" si="0"/>
        <v>0</v>
      </c>
      <c r="F56" s="21"/>
      <c r="G56" s="21"/>
    </row>
    <row r="57" spans="1:7" s="1" customFormat="1" ht="12.75">
      <c r="A57" s="24"/>
      <c r="B57" s="7" t="s">
        <v>62</v>
      </c>
      <c r="C57" s="8">
        <v>1</v>
      </c>
      <c r="D57" s="8"/>
      <c r="E57" s="34">
        <f t="shared" si="0"/>
        <v>0</v>
      </c>
      <c r="F57" s="21"/>
      <c r="G57" s="21"/>
    </row>
    <row r="58" spans="1:7" s="1" customFormat="1" ht="15" customHeight="1">
      <c r="A58" s="103" t="s">
        <v>63</v>
      </c>
      <c r="B58" s="104"/>
      <c r="C58" s="104"/>
      <c r="D58" s="104"/>
      <c r="E58" s="105"/>
      <c r="F58" s="21"/>
      <c r="G58" s="21"/>
    </row>
    <row r="59" spans="1:7" s="1" customFormat="1" ht="12.75">
      <c r="A59" s="24"/>
      <c r="B59" s="16" t="s">
        <v>64</v>
      </c>
      <c r="C59" s="8"/>
      <c r="D59" s="8"/>
      <c r="E59" s="34">
        <f t="shared" si="0"/>
        <v>0</v>
      </c>
      <c r="F59" s="21"/>
      <c r="G59" s="21"/>
    </row>
    <row r="60" spans="1:6" ht="12.75">
      <c r="A60" s="24"/>
      <c r="B60" s="15" t="s">
        <v>13</v>
      </c>
      <c r="C60" s="8"/>
      <c r="D60" s="8"/>
      <c r="E60" s="34">
        <f t="shared" si="0"/>
        <v>0</v>
      </c>
      <c r="F60" s="21"/>
    </row>
    <row r="61" spans="1:5" ht="12.75">
      <c r="A61" s="106" t="s">
        <v>12</v>
      </c>
      <c r="B61" s="107"/>
      <c r="C61" s="107"/>
      <c r="D61" s="107"/>
      <c r="E61" s="108"/>
    </row>
    <row r="62" spans="1:7" s="1" customFormat="1" ht="22.5">
      <c r="A62" s="25"/>
      <c r="B62" s="3" t="s">
        <v>66</v>
      </c>
      <c r="C62" s="3">
        <v>1</v>
      </c>
      <c r="D62" s="3"/>
      <c r="E62" s="34">
        <f t="shared" si="0"/>
        <v>0</v>
      </c>
      <c r="F62" s="21"/>
      <c r="G62" s="21"/>
    </row>
    <row r="63" spans="1:7" s="1" customFormat="1" ht="22.5">
      <c r="A63" s="25"/>
      <c r="B63" s="3" t="s">
        <v>67</v>
      </c>
      <c r="C63" s="3">
        <v>1</v>
      </c>
      <c r="D63" s="3"/>
      <c r="E63" s="34">
        <f t="shared" si="0"/>
        <v>0</v>
      </c>
      <c r="F63" s="21"/>
      <c r="G63" s="21"/>
    </row>
    <row r="64" spans="1:7" s="1" customFormat="1" ht="15">
      <c r="A64" s="25"/>
      <c r="B64" s="3" t="s">
        <v>68</v>
      </c>
      <c r="C64" s="3"/>
      <c r="D64" s="3"/>
      <c r="E64" s="34">
        <f t="shared" si="0"/>
        <v>0</v>
      </c>
      <c r="F64" s="21"/>
      <c r="G64" s="21"/>
    </row>
    <row r="65" spans="1:7" s="1" customFormat="1" ht="15">
      <c r="A65" s="25"/>
      <c r="B65" s="3" t="s">
        <v>69</v>
      </c>
      <c r="C65" s="3">
        <v>1</v>
      </c>
      <c r="D65" s="3"/>
      <c r="E65" s="34">
        <f t="shared" si="0"/>
        <v>0</v>
      </c>
      <c r="F65" s="21"/>
      <c r="G65" s="21"/>
    </row>
    <row r="66" spans="1:7" s="1" customFormat="1" ht="22.5">
      <c r="A66" s="25"/>
      <c r="B66" s="7" t="s">
        <v>96</v>
      </c>
      <c r="C66" s="3"/>
      <c r="D66" s="3"/>
      <c r="E66" s="34">
        <f t="shared" si="0"/>
        <v>0</v>
      </c>
      <c r="F66" s="21"/>
      <c r="G66" s="21"/>
    </row>
    <row r="67" spans="1:7" s="1" customFormat="1" ht="22.5">
      <c r="A67" s="25"/>
      <c r="B67" s="3" t="s">
        <v>70</v>
      </c>
      <c r="C67" s="3">
        <v>1</v>
      </c>
      <c r="D67" s="3"/>
      <c r="E67" s="34">
        <f t="shared" si="0"/>
        <v>0</v>
      </c>
      <c r="F67" s="21"/>
      <c r="G67" s="21"/>
    </row>
    <row r="68" spans="1:7" s="1" customFormat="1" ht="15">
      <c r="A68" s="25"/>
      <c r="B68" s="3" t="s">
        <v>62</v>
      </c>
      <c r="C68" s="3">
        <v>1</v>
      </c>
      <c r="D68" s="3"/>
      <c r="E68" s="34">
        <f t="shared" si="0"/>
        <v>0</v>
      </c>
      <c r="F68" s="21"/>
      <c r="G68" s="21"/>
    </row>
    <row r="69" spans="1:7" s="1" customFormat="1" ht="22.5">
      <c r="A69" s="26"/>
      <c r="B69" s="3" t="s">
        <v>27</v>
      </c>
      <c r="C69" s="3">
        <v>1</v>
      </c>
      <c r="D69" s="3"/>
      <c r="E69" s="34">
        <f t="shared" si="0"/>
        <v>0</v>
      </c>
      <c r="F69" s="21"/>
      <c r="G69" s="21"/>
    </row>
    <row r="70" spans="1:7" s="1" customFormat="1" ht="12.75">
      <c r="A70" s="103" t="s">
        <v>63</v>
      </c>
      <c r="B70" s="104"/>
      <c r="C70" s="104"/>
      <c r="D70" s="104"/>
      <c r="E70" s="105"/>
      <c r="F70" s="21"/>
      <c r="G70" s="21"/>
    </row>
    <row r="71" spans="1:7" s="1" customFormat="1" ht="15">
      <c r="A71" s="23"/>
      <c r="B71" s="16" t="s">
        <v>64</v>
      </c>
      <c r="C71" s="4"/>
      <c r="D71" s="4"/>
      <c r="E71" s="34">
        <f t="shared" si="0"/>
        <v>0</v>
      </c>
      <c r="F71" s="21"/>
      <c r="G71" s="21"/>
    </row>
    <row r="72" spans="1:7" s="1" customFormat="1" ht="15">
      <c r="A72" s="23"/>
      <c r="B72" s="15" t="s">
        <v>13</v>
      </c>
      <c r="C72" s="4"/>
      <c r="D72" s="4"/>
      <c r="E72" s="34">
        <f t="shared" si="0"/>
        <v>0</v>
      </c>
      <c r="F72" s="21"/>
      <c r="G72" s="21"/>
    </row>
    <row r="73" spans="1:6" ht="15">
      <c r="A73" s="84" t="s">
        <v>30</v>
      </c>
      <c r="B73" s="85"/>
      <c r="C73" s="85"/>
      <c r="D73" s="85"/>
      <c r="E73" s="86"/>
      <c r="F73" s="21"/>
    </row>
    <row r="74" spans="1:6" ht="12.75">
      <c r="A74" s="106" t="s">
        <v>18</v>
      </c>
      <c r="B74" s="107"/>
      <c r="C74" s="107"/>
      <c r="D74" s="107"/>
      <c r="E74" s="108"/>
      <c r="F74" s="21"/>
    </row>
    <row r="75" spans="1:5" ht="15">
      <c r="A75" s="23"/>
      <c r="B75" s="5" t="s">
        <v>22</v>
      </c>
      <c r="C75" s="4"/>
      <c r="D75" s="4"/>
      <c r="E75" s="34">
        <f aca="true" t="shared" si="1" ref="E75:E88">C75*D75</f>
        <v>0</v>
      </c>
    </row>
    <row r="76" spans="1:5" ht="15">
      <c r="A76" s="23"/>
      <c r="B76" s="5" t="s">
        <v>22</v>
      </c>
      <c r="C76" s="4"/>
      <c r="D76" s="4"/>
      <c r="E76" s="34">
        <f t="shared" si="1"/>
        <v>0</v>
      </c>
    </row>
    <row r="77" spans="1:5" ht="15">
      <c r="A77" s="23"/>
      <c r="B77" s="5" t="s">
        <v>22</v>
      </c>
      <c r="C77" s="4"/>
      <c r="D77" s="4"/>
      <c r="E77" s="34">
        <f t="shared" si="1"/>
        <v>0</v>
      </c>
    </row>
    <row r="78" spans="1:5" ht="15">
      <c r="A78" s="23"/>
      <c r="B78" s="5" t="s">
        <v>13</v>
      </c>
      <c r="C78" s="4"/>
      <c r="D78" s="4"/>
      <c r="E78" s="34">
        <f t="shared" si="1"/>
        <v>0</v>
      </c>
    </row>
    <row r="79" spans="1:5" ht="12.75">
      <c r="A79" s="106" t="s">
        <v>17</v>
      </c>
      <c r="B79" s="107"/>
      <c r="C79" s="107"/>
      <c r="D79" s="107"/>
      <c r="E79" s="108"/>
    </row>
    <row r="80" spans="1:5" ht="15">
      <c r="A80" s="25"/>
      <c r="B80" s="5" t="s">
        <v>22</v>
      </c>
      <c r="C80" s="6"/>
      <c r="D80" s="6"/>
      <c r="E80" s="34">
        <f t="shared" si="1"/>
        <v>0</v>
      </c>
    </row>
    <row r="81" spans="1:5" ht="12.75">
      <c r="A81" s="27"/>
      <c r="B81" s="5" t="s">
        <v>22</v>
      </c>
      <c r="C81" s="6"/>
      <c r="D81" s="6"/>
      <c r="E81" s="34">
        <f t="shared" si="1"/>
        <v>0</v>
      </c>
    </row>
    <row r="82" spans="1:5" ht="12.75">
      <c r="A82" s="27"/>
      <c r="B82" s="5" t="s">
        <v>22</v>
      </c>
      <c r="C82" s="6"/>
      <c r="D82" s="6"/>
      <c r="E82" s="34">
        <f t="shared" si="1"/>
        <v>0</v>
      </c>
    </row>
    <row r="83" spans="1:5" ht="12.75">
      <c r="A83" s="27"/>
      <c r="B83" s="5" t="s">
        <v>13</v>
      </c>
      <c r="C83" s="6"/>
      <c r="D83" s="6"/>
      <c r="E83" s="34">
        <f t="shared" si="1"/>
        <v>0</v>
      </c>
    </row>
    <row r="84" spans="1:5" ht="12.75">
      <c r="A84" s="106" t="s">
        <v>19</v>
      </c>
      <c r="B84" s="107"/>
      <c r="C84" s="107"/>
      <c r="D84" s="107"/>
      <c r="E84" s="108"/>
    </row>
    <row r="85" spans="1:5" ht="15">
      <c r="A85" s="23"/>
      <c r="B85" s="5" t="s">
        <v>22</v>
      </c>
      <c r="C85" s="4"/>
      <c r="D85" s="4"/>
      <c r="E85" s="34">
        <f t="shared" si="1"/>
        <v>0</v>
      </c>
    </row>
    <row r="86" spans="1:5" ht="15">
      <c r="A86" s="23"/>
      <c r="B86" s="5" t="s">
        <v>22</v>
      </c>
      <c r="C86" s="4"/>
      <c r="D86" s="4"/>
      <c r="E86" s="34">
        <f t="shared" si="1"/>
        <v>0</v>
      </c>
    </row>
    <row r="87" spans="1:5" ht="15">
      <c r="A87" s="23"/>
      <c r="B87" s="5" t="s">
        <v>22</v>
      </c>
      <c r="C87" s="4"/>
      <c r="D87" s="4"/>
      <c r="E87" s="34">
        <f t="shared" si="1"/>
        <v>0</v>
      </c>
    </row>
    <row r="88" spans="1:5" ht="15">
      <c r="A88" s="23"/>
      <c r="B88" s="5" t="s">
        <v>13</v>
      </c>
      <c r="C88" s="4"/>
      <c r="D88" s="4"/>
      <c r="E88" s="34">
        <f t="shared" si="1"/>
        <v>0</v>
      </c>
    </row>
    <row r="89" spans="1:5" ht="15">
      <c r="A89" s="84" t="s">
        <v>29</v>
      </c>
      <c r="B89" s="85"/>
      <c r="C89" s="85"/>
      <c r="D89" s="85"/>
      <c r="E89" s="86"/>
    </row>
    <row r="90" spans="1:5" ht="33.75">
      <c r="A90" s="23"/>
      <c r="B90" s="3" t="s">
        <v>71</v>
      </c>
      <c r="C90" s="4"/>
      <c r="D90" s="4"/>
      <c r="E90" s="34">
        <f>C90*D90</f>
        <v>0</v>
      </c>
    </row>
    <row r="91" spans="1:6" ht="12.75">
      <c r="A91" s="95" t="s">
        <v>72</v>
      </c>
      <c r="B91" s="96"/>
      <c r="C91" s="96"/>
      <c r="D91" s="97"/>
      <c r="E91" s="34">
        <f>SUM(E11:E13)+SUM(E15:E17)+SUM(E20:E23)+SUM(E25:E27)+SUM(E29:E32)+SUM(E34:E37)+SUM(E39:E42)+E90</f>
        <v>0</v>
      </c>
      <c r="F91" s="22"/>
    </row>
    <row r="92" spans="1:6" ht="13.5" thickBot="1">
      <c r="A92" s="95" t="s">
        <v>73</v>
      </c>
      <c r="B92" s="96"/>
      <c r="C92" s="96"/>
      <c r="D92" s="97"/>
      <c r="E92" s="47">
        <f>SUM(E45:E57)+SUM(E59:E60)+SUM(E62:E69)+SUM(E71:E72)+SUM(E75:E78)+SUM(E80:E83)+SUM(E85:E88)</f>
        <v>0</v>
      </c>
      <c r="F92" s="22"/>
    </row>
    <row r="93" spans="1:5" ht="13.5" thickBot="1">
      <c r="A93" s="98" t="s">
        <v>74</v>
      </c>
      <c r="B93" s="99"/>
      <c r="C93" s="99"/>
      <c r="D93" s="99"/>
      <c r="E93" s="33">
        <f>E91+E92</f>
        <v>0</v>
      </c>
    </row>
    <row r="94" spans="1:5" ht="12.75">
      <c r="A94" s="28"/>
      <c r="B94" s="19"/>
      <c r="C94" s="19"/>
      <c r="D94" s="19"/>
      <c r="E94" s="30"/>
    </row>
    <row r="95" spans="1:5" ht="12.75" customHeight="1">
      <c r="A95" s="111" t="s">
        <v>75</v>
      </c>
      <c r="B95" s="112"/>
      <c r="C95" s="112"/>
      <c r="D95" s="112"/>
      <c r="E95" s="113"/>
    </row>
    <row r="96" spans="1:5" ht="12.75" customHeight="1">
      <c r="A96" s="100" t="s">
        <v>89</v>
      </c>
      <c r="B96" s="101"/>
      <c r="C96" s="101"/>
      <c r="D96" s="101"/>
      <c r="E96" s="102"/>
    </row>
    <row r="97" spans="1:5" ht="12.75">
      <c r="A97" s="69" t="s">
        <v>77</v>
      </c>
      <c r="B97" s="70"/>
      <c r="C97" s="70"/>
      <c r="D97" s="70"/>
      <c r="E97" s="71"/>
    </row>
    <row r="98" spans="1:5" ht="15">
      <c r="A98" s="23"/>
      <c r="B98" s="3" t="s">
        <v>9</v>
      </c>
      <c r="C98" s="87">
        <v>500</v>
      </c>
      <c r="D98" s="90"/>
      <c r="E98" s="93">
        <f>C98*D98</f>
        <v>0</v>
      </c>
    </row>
    <row r="99" spans="1:5" ht="15">
      <c r="A99" s="23"/>
      <c r="B99" s="7" t="s">
        <v>10</v>
      </c>
      <c r="C99" s="88"/>
      <c r="D99" s="91"/>
      <c r="E99" s="94"/>
    </row>
    <row r="100" spans="1:5" ht="15">
      <c r="A100" s="23"/>
      <c r="B100" s="7" t="s">
        <v>33</v>
      </c>
      <c r="C100" s="88"/>
      <c r="D100" s="91"/>
      <c r="E100" s="94"/>
    </row>
    <row r="101" spans="1:5" ht="15">
      <c r="A101" s="23"/>
      <c r="B101" s="7" t="s">
        <v>32</v>
      </c>
      <c r="C101" s="88"/>
      <c r="D101" s="91"/>
      <c r="E101" s="94"/>
    </row>
    <row r="102" spans="1:5" ht="15">
      <c r="A102" s="23"/>
      <c r="B102" s="7" t="s">
        <v>11</v>
      </c>
      <c r="C102" s="88"/>
      <c r="D102" s="91"/>
      <c r="E102" s="94"/>
    </row>
    <row r="103" spans="1:5" ht="15">
      <c r="A103" s="23"/>
      <c r="B103" s="7" t="s">
        <v>34</v>
      </c>
      <c r="C103" s="88"/>
      <c r="D103" s="91"/>
      <c r="E103" s="94"/>
    </row>
    <row r="104" spans="1:5" ht="15">
      <c r="A104" s="23"/>
      <c r="B104" s="7" t="s">
        <v>35</v>
      </c>
      <c r="C104" s="88"/>
      <c r="D104" s="91"/>
      <c r="E104" s="94"/>
    </row>
    <row r="105" spans="1:5" ht="15">
      <c r="A105" s="23"/>
      <c r="B105" s="7" t="s">
        <v>31</v>
      </c>
      <c r="C105" s="88"/>
      <c r="D105" s="91"/>
      <c r="E105" s="94"/>
    </row>
    <row r="106" spans="1:5" ht="33.75">
      <c r="A106" s="23"/>
      <c r="B106" s="3" t="s">
        <v>36</v>
      </c>
      <c r="C106" s="89"/>
      <c r="D106" s="92"/>
      <c r="E106" s="94"/>
    </row>
    <row r="107" spans="1:5" ht="12.75">
      <c r="A107" s="69" t="s">
        <v>97</v>
      </c>
      <c r="B107" s="70"/>
      <c r="C107" s="70"/>
      <c r="D107" s="70"/>
      <c r="E107" s="71"/>
    </row>
    <row r="108" spans="1:5" ht="22.5">
      <c r="A108" s="67"/>
      <c r="B108" s="66" t="s">
        <v>100</v>
      </c>
      <c r="C108" s="65">
        <v>1</v>
      </c>
      <c r="D108" s="65"/>
      <c r="E108" s="61">
        <f>C108*D108</f>
        <v>0</v>
      </c>
    </row>
    <row r="109" spans="1:5" ht="23.25" thickBot="1">
      <c r="A109" s="23"/>
      <c r="B109" s="3" t="s">
        <v>98</v>
      </c>
      <c r="C109" s="54">
        <v>12</v>
      </c>
      <c r="D109" s="55"/>
      <c r="E109" s="61">
        <f>C109*D109</f>
        <v>0</v>
      </c>
    </row>
    <row r="110" spans="1:5" ht="13.5" thickBot="1">
      <c r="A110" s="98" t="s">
        <v>90</v>
      </c>
      <c r="B110" s="99"/>
      <c r="C110" s="99"/>
      <c r="D110" s="99"/>
      <c r="E110" s="33">
        <f>E98+E108+E109</f>
        <v>0</v>
      </c>
    </row>
    <row r="111" spans="1:5" ht="12.75">
      <c r="A111" s="106" t="s">
        <v>78</v>
      </c>
      <c r="B111" s="107"/>
      <c r="C111" s="107"/>
      <c r="D111" s="107"/>
      <c r="E111" s="117"/>
    </row>
    <row r="112" spans="1:5" ht="23.25" thickBot="1">
      <c r="A112" s="29"/>
      <c r="B112" s="7" t="s">
        <v>79</v>
      </c>
      <c r="C112" s="18"/>
      <c r="D112" s="18"/>
      <c r="E112" s="47">
        <f>C112*D112</f>
        <v>0</v>
      </c>
    </row>
    <row r="113" spans="1:5" ht="13.5" thickBot="1">
      <c r="A113" s="109" t="s">
        <v>80</v>
      </c>
      <c r="B113" s="110"/>
      <c r="C113" s="110"/>
      <c r="D113" s="110"/>
      <c r="E113" s="32">
        <f>E112</f>
        <v>0</v>
      </c>
    </row>
    <row r="114" ht="12.75">
      <c r="E114" s="31"/>
    </row>
    <row r="115" spans="1:5" ht="12.75">
      <c r="A115" s="128" t="s">
        <v>88</v>
      </c>
      <c r="B115" s="128"/>
      <c r="C115" s="128" t="s">
        <v>88</v>
      </c>
      <c r="D115" s="128"/>
      <c r="E115" s="50" t="s">
        <v>88</v>
      </c>
    </row>
    <row r="116" spans="1:5" ht="26.25" customHeight="1">
      <c r="A116" s="127" t="s">
        <v>87</v>
      </c>
      <c r="B116" s="127"/>
      <c r="C116" s="127" t="s">
        <v>91</v>
      </c>
      <c r="D116" s="127"/>
      <c r="E116" s="48" t="s">
        <v>92</v>
      </c>
    </row>
    <row r="117" spans="1:4" ht="12.75">
      <c r="A117" s="49"/>
      <c r="B117" s="49"/>
      <c r="C117" s="56"/>
      <c r="D117" s="56"/>
    </row>
    <row r="118" spans="1:7" s="58" customFormat="1" ht="12.75">
      <c r="A118" s="60" t="s">
        <v>93</v>
      </c>
      <c r="B118" s="68" t="s">
        <v>99</v>
      </c>
      <c r="C118" s="68"/>
      <c r="D118" s="68"/>
      <c r="E118" s="68"/>
      <c r="F118" s="57"/>
      <c r="G118" s="57"/>
    </row>
    <row r="119" spans="1:5" ht="12.75">
      <c r="A119" s="59" t="s">
        <v>95</v>
      </c>
      <c r="B119" s="129" t="s">
        <v>94</v>
      </c>
      <c r="C119" s="129"/>
      <c r="D119" s="129"/>
      <c r="E119" s="129"/>
    </row>
  </sheetData>
  <sheetProtection/>
  <mergeCells count="41">
    <mergeCell ref="A116:B116"/>
    <mergeCell ref="C116:D116"/>
    <mergeCell ref="A115:B115"/>
    <mergeCell ref="C115:D115"/>
    <mergeCell ref="B119:E119"/>
    <mergeCell ref="A8:E8"/>
    <mergeCell ref="A111:E111"/>
    <mergeCell ref="A110:D110"/>
    <mergeCell ref="A44:E44"/>
    <mergeCell ref="A97:E97"/>
    <mergeCell ref="A9:E9"/>
    <mergeCell ref="A43:E43"/>
    <mergeCell ref="A14:E14"/>
    <mergeCell ref="A73:E73"/>
    <mergeCell ref="A61:E61"/>
    <mergeCell ref="A19:E19"/>
    <mergeCell ref="A24:E24"/>
    <mergeCell ref="A28:E28"/>
    <mergeCell ref="A18:E18"/>
    <mergeCell ref="A70:E70"/>
    <mergeCell ref="A74:E74"/>
    <mergeCell ref="A79:E79"/>
    <mergeCell ref="A84:E84"/>
    <mergeCell ref="A113:D113"/>
    <mergeCell ref="A95:E95"/>
    <mergeCell ref="A107:E107"/>
    <mergeCell ref="A4:E4"/>
    <mergeCell ref="A10:E10"/>
    <mergeCell ref="A38:E38"/>
    <mergeCell ref="A33:E33"/>
    <mergeCell ref="A5:A6"/>
    <mergeCell ref="B5:B6"/>
    <mergeCell ref="A89:E89"/>
    <mergeCell ref="C98:C106"/>
    <mergeCell ref="D98:D106"/>
    <mergeCell ref="E98:E106"/>
    <mergeCell ref="A91:D91"/>
    <mergeCell ref="A92:D92"/>
    <mergeCell ref="A93:D93"/>
    <mergeCell ref="A96:E96"/>
    <mergeCell ref="A58:E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Ivars Rozenstrauhs</dc:creator>
  <cp:keywords/>
  <dc:description/>
  <cp:lastModifiedBy>Kristaps Prēdelis</cp:lastModifiedBy>
  <cp:lastPrinted>2014-09-08T15:02:15Z</cp:lastPrinted>
  <dcterms:created xsi:type="dcterms:W3CDTF">2010-01-13T13:17:11Z</dcterms:created>
  <dcterms:modified xsi:type="dcterms:W3CDTF">2014-09-17T14:07:13Z</dcterms:modified>
  <cp:category/>
  <cp:version/>
  <cp:contentType/>
  <cp:contentStatus/>
</cp:coreProperties>
</file>